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udia\CEFET\07 - DEPEQ\ANP\"/>
    </mc:Choice>
  </mc:AlternateContent>
  <xr:revisionPtr revIDLastSave="0" documentId="13_ncr:1_{B4E2225C-0EF9-41FD-BFFB-6033BF65DAA2}" xr6:coauthVersionLast="47" xr6:coauthVersionMax="47" xr10:uidLastSave="{00000000-0000-0000-0000-000000000000}"/>
  <bookViews>
    <workbookView xWindow="-120" yWindow="-120" windowWidth="20730" windowHeight="11160" tabRatio="831" firstSheet="2" activeTab="5" xr2:uid="{B7A67694-6A4C-4A97-A99D-C1E3CB452A33}"/>
  </bookViews>
  <sheets>
    <sheet name="A - IDENTIFICAÇÃO" sheetId="31" state="hidden" r:id="rId1"/>
    <sheet name="B - INFORMAÇÕES CADASTRAIS" sheetId="32" state="hidden" r:id="rId2"/>
    <sheet name="C - LINHAS DE PESQUISA" sheetId="10" r:id="rId3"/>
    <sheet name="D - UNID. LABORATORIAIS" sheetId="15" r:id="rId4"/>
    <sheet name="E - EQUIPAMENTOS" sheetId="16" r:id="rId5"/>
    <sheet name="F - EQUIPE TÉCNICA" sheetId="17" r:id="rId6"/>
    <sheet name="ENVIO" sheetId="29" state="hidden" r:id="rId7"/>
    <sheet name="BD-CADASTRO" sheetId="19" state="hidden" r:id="rId8"/>
    <sheet name="BD-LINHA PESQ." sheetId="20" state="hidden" r:id="rId9"/>
    <sheet name="BD-LAB" sheetId="25" state="hidden" r:id="rId10"/>
    <sheet name="BD-EQUIPAMENTO" sheetId="26" state="hidden" r:id="rId11"/>
    <sheet name="BD-EQUIPE" sheetId="27" state="hidden" r:id="rId12"/>
  </sheets>
  <definedNames>
    <definedName name="ÁREA1">'C - LINHAS DE PESQUISA'!$W$4:$W$7</definedName>
    <definedName name="ÁREA2">'C - LINHAS DE PESQUISA'!$X$4:$X$6</definedName>
    <definedName name="ÁREA3">'C - LINHAS DE PESQUISA'!$Y$4:$Y$6</definedName>
    <definedName name="ÁREA4">'C - LINHAS DE PESQUISA'!$Z$4:$Z$8</definedName>
    <definedName name="ÁREA5">'C - LINHAS DE PESQUISA'!$AA$4:$AA$10</definedName>
    <definedName name="ÁREA6">'C - LINHAS DE PESQUISA'!$AB$4:$AB$7</definedName>
    <definedName name="ÁREA7">'C - LINHAS DE PESQUISA'!$AC$4:$AC$5</definedName>
    <definedName name="TEMA1">'C - LINHAS DE PESQUISA'!$AE$4:$AE$17</definedName>
    <definedName name="TEMA10">'C - LINHAS DE PESQUISA'!$AN$4:$AN$10</definedName>
    <definedName name="TEMA11">'C - LINHAS DE PESQUISA'!$AO$4:$AO$14</definedName>
    <definedName name="TEMA12">'C - LINHAS DE PESQUISA'!$AP$4:$AP$9</definedName>
    <definedName name="TEMA13">'C - LINHAS DE PESQUISA'!$AQ$4:$AQ$8</definedName>
    <definedName name="TEMA14">'C - LINHAS DE PESQUISA'!$AR$4:$AR$11</definedName>
    <definedName name="TEMA15">'C - LINHAS DE PESQUISA'!$AS$4:$AS$8</definedName>
    <definedName name="TEMA16">'C - LINHAS DE PESQUISA'!$AT$4:$AT$9</definedName>
    <definedName name="TEMA17">'C - LINHAS DE PESQUISA'!$AU$4:$AU$8</definedName>
    <definedName name="TEMA18">'C - LINHAS DE PESQUISA'!$AV$4:$AV$7</definedName>
    <definedName name="TEMA19">'C - LINHAS DE PESQUISA'!$AW$4:$AW$9</definedName>
    <definedName name="TEMA2">'C - LINHAS DE PESQUISA'!$AF$4:$AF$24</definedName>
    <definedName name="TEMA20">'C - LINHAS DE PESQUISA'!$AX$4:$AX$16</definedName>
    <definedName name="TEMA21">'C - LINHAS DE PESQUISA'!$AY$4:$AY$8</definedName>
    <definedName name="TEMA22">'C - LINHAS DE PESQUISA'!$AZ$4:$AZ$7</definedName>
    <definedName name="TEMA23">'C - LINHAS DE PESQUISA'!$BA$4:$BA$12</definedName>
    <definedName name="TEMA24">'C - LINHAS DE PESQUISA'!$BB$4:$BB$11</definedName>
    <definedName name="TEMA3">'C - LINHAS DE PESQUISA'!$AG$4:$AG$7</definedName>
    <definedName name="TEMA4">'C - LINHAS DE PESQUISA'!$AH$4:$AH$12</definedName>
    <definedName name="TEMA5">'C - LINHAS DE PESQUISA'!$AI$4:$AI$9</definedName>
    <definedName name="TEMA6">'C - LINHAS DE PESQUISA'!$AJ$4:$AJ$8</definedName>
    <definedName name="TEMA7">'C - LINHAS DE PESQUISA'!$AK$4:$AK$8</definedName>
    <definedName name="TEMA8">'C - LINHAS DE PESQUISA'!$AL$4:$AL$11</definedName>
    <definedName name="TEMA9">'C - LINHAS DE PESQUISA'!$AM$4:$AM$12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7" l="1"/>
  <c r="O13" i="15"/>
  <c r="Q13" i="15" s="1"/>
  <c r="Q12" i="15"/>
  <c r="P12" i="15"/>
  <c r="O12" i="15"/>
  <c r="O11" i="15"/>
  <c r="Q11" i="15" s="1"/>
  <c r="O10" i="15"/>
  <c r="Q10" i="15" s="1"/>
  <c r="Q9" i="15"/>
  <c r="O9" i="15"/>
  <c r="P9" i="15" s="1"/>
  <c r="O8" i="15"/>
  <c r="Q8" i="15" s="1"/>
  <c r="O7" i="15"/>
  <c r="Q7" i="15" s="1"/>
  <c r="O6" i="15"/>
  <c r="Q6" i="15" s="1"/>
  <c r="O5" i="15"/>
  <c r="P5" i="15" s="1"/>
  <c r="T18" i="15"/>
  <c r="P7" i="15" l="1"/>
  <c r="P10" i="15"/>
  <c r="P13" i="15"/>
  <c r="Q5" i="15"/>
  <c r="P8" i="15"/>
  <c r="P11" i="15"/>
  <c r="P6" i="15"/>
  <c r="D2" i="19"/>
  <c r="C2" i="19"/>
  <c r="F6" i="31" l="1"/>
  <c r="F5" i="31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3" i="17"/>
  <c r="K12" i="17"/>
  <c r="K11" i="17"/>
  <c r="K10" i="17"/>
  <c r="K9" i="17"/>
  <c r="K8" i="17"/>
  <c r="K7" i="17"/>
  <c r="K6" i="17"/>
  <c r="T2" i="19"/>
  <c r="P2" i="19"/>
  <c r="F18" i="32"/>
  <c r="F17" i="32"/>
  <c r="F25" i="32"/>
  <c r="F23" i="32"/>
  <c r="F22" i="32"/>
  <c r="F21" i="32"/>
  <c r="F20" i="32"/>
  <c r="F19" i="32"/>
  <c r="F24" i="32"/>
  <c r="F5" i="32"/>
  <c r="I4" i="32"/>
  <c r="Q3" i="32" s="1"/>
  <c r="Q23" i="32"/>
  <c r="Q13" i="32"/>
  <c r="F13" i="32"/>
  <c r="F12" i="32"/>
  <c r="F11" i="32"/>
  <c r="F10" i="32"/>
  <c r="F9" i="32"/>
  <c r="F8" i="32"/>
  <c r="F7" i="32"/>
  <c r="F6" i="32"/>
  <c r="N25" i="32"/>
  <c r="N24" i="32"/>
  <c r="N23" i="32"/>
  <c r="N22" i="32"/>
  <c r="N21" i="32"/>
  <c r="N20" i="32"/>
  <c r="N19" i="32"/>
  <c r="N18" i="32"/>
  <c r="N17" i="32"/>
  <c r="N16" i="32"/>
  <c r="N13" i="32"/>
  <c r="N12" i="32"/>
  <c r="N11" i="32"/>
  <c r="N10" i="32"/>
  <c r="N9" i="32"/>
  <c r="N8" i="32"/>
  <c r="N7" i="32"/>
  <c r="N6" i="32"/>
  <c r="N5" i="32"/>
  <c r="N4" i="32"/>
  <c r="M25" i="32"/>
  <c r="Q26" i="32" s="1"/>
  <c r="M24" i="32"/>
  <c r="Q25" i="32" s="1"/>
  <c r="M23" i="32"/>
  <c r="Q24" i="32" s="1"/>
  <c r="M22" i="32"/>
  <c r="M21" i="32"/>
  <c r="Q22" i="32" s="1"/>
  <c r="M20" i="32"/>
  <c r="Q21" i="32" s="1"/>
  <c r="M19" i="32"/>
  <c r="Q20" i="32" s="1"/>
  <c r="M18" i="32"/>
  <c r="Q19" i="32" s="1"/>
  <c r="M13" i="32"/>
  <c r="Q16" i="32" s="1"/>
  <c r="M12" i="32"/>
  <c r="Q15" i="32" s="1"/>
  <c r="M11" i="32"/>
  <c r="Q14" i="32" s="1"/>
  <c r="M10" i="32"/>
  <c r="M9" i="32"/>
  <c r="Q12" i="32" s="1"/>
  <c r="M8" i="32"/>
  <c r="Q11" i="32" s="1"/>
  <c r="M7" i="32"/>
  <c r="Q10" i="32" s="1"/>
  <c r="M6" i="32"/>
  <c r="Q9" i="32" s="1"/>
  <c r="M5" i="32"/>
  <c r="Q8" i="32" s="1"/>
  <c r="A101" i="26" l="1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11" i="25"/>
  <c r="A10" i="25"/>
  <c r="A9" i="25"/>
  <c r="A8" i="25"/>
  <c r="A7" i="25"/>
  <c r="A6" i="25"/>
  <c r="A5" i="25"/>
  <c r="A4" i="25"/>
  <c r="A3" i="25"/>
  <c r="A2" i="25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S2" i="19"/>
  <c r="R2" i="19"/>
  <c r="Q2" i="19"/>
  <c r="O2" i="19"/>
  <c r="N2" i="19"/>
  <c r="M2" i="19"/>
  <c r="L2" i="19"/>
  <c r="K2" i="19"/>
  <c r="J2" i="19"/>
  <c r="I2" i="19"/>
  <c r="H2" i="19"/>
  <c r="G2" i="19"/>
  <c r="F2" i="19"/>
  <c r="E2" i="19"/>
  <c r="A2" i="19"/>
  <c r="B2" i="19"/>
  <c r="Q106" i="17"/>
  <c r="G14" i="29" s="1"/>
  <c r="H14" i="29" s="1"/>
  <c r="V107" i="16"/>
  <c r="G12" i="29" s="1"/>
  <c r="H12" i="29" s="1"/>
  <c r="AA103" i="17" l="1"/>
  <c r="Z103" i="17"/>
  <c r="Y103" i="17"/>
  <c r="X103" i="17"/>
  <c r="W103" i="17"/>
  <c r="V103" i="17"/>
  <c r="U103" i="17"/>
  <c r="T103" i="17"/>
  <c r="S103" i="17"/>
  <c r="R103" i="17"/>
  <c r="AB103" i="17" s="1"/>
  <c r="AA102" i="17"/>
  <c r="Z102" i="17"/>
  <c r="Y102" i="17"/>
  <c r="X102" i="17"/>
  <c r="W102" i="17"/>
  <c r="V102" i="17"/>
  <c r="U102" i="17"/>
  <c r="T102" i="17"/>
  <c r="AB102" i="17" s="1"/>
  <c r="S102" i="17"/>
  <c r="R102" i="17"/>
  <c r="AA101" i="17"/>
  <c r="Z101" i="17"/>
  <c r="Y101" i="17"/>
  <c r="X101" i="17"/>
  <c r="W101" i="17"/>
  <c r="V101" i="17"/>
  <c r="U101" i="17"/>
  <c r="T101" i="17"/>
  <c r="S101" i="17"/>
  <c r="AB101" i="17" s="1"/>
  <c r="R101" i="17"/>
  <c r="AA100" i="17"/>
  <c r="Z100" i="17"/>
  <c r="Y100" i="17"/>
  <c r="X100" i="17"/>
  <c r="W100" i="17"/>
  <c r="V100" i="17"/>
  <c r="U100" i="17"/>
  <c r="T100" i="17"/>
  <c r="AB100" i="17" s="1"/>
  <c r="S100" i="17"/>
  <c r="R100" i="17"/>
  <c r="AA99" i="17"/>
  <c r="Z99" i="17"/>
  <c r="Y99" i="17"/>
  <c r="X99" i="17"/>
  <c r="W99" i="17"/>
  <c r="V99" i="17"/>
  <c r="U99" i="17"/>
  <c r="T99" i="17"/>
  <c r="S99" i="17"/>
  <c r="R99" i="17"/>
  <c r="AB99" i="17" s="1"/>
  <c r="AA98" i="17"/>
  <c r="Z98" i="17"/>
  <c r="Y98" i="17"/>
  <c r="X98" i="17"/>
  <c r="W98" i="17"/>
  <c r="V98" i="17"/>
  <c r="U98" i="17"/>
  <c r="T98" i="17"/>
  <c r="S98" i="17"/>
  <c r="R98" i="17"/>
  <c r="AB98" i="17" s="1"/>
  <c r="AA97" i="17"/>
  <c r="Z97" i="17"/>
  <c r="Y97" i="17"/>
  <c r="X97" i="17"/>
  <c r="W97" i="17"/>
  <c r="V97" i="17"/>
  <c r="U97" i="17"/>
  <c r="T97" i="17"/>
  <c r="S97" i="17"/>
  <c r="R97" i="17"/>
  <c r="AB97" i="17" s="1"/>
  <c r="AA96" i="17"/>
  <c r="Z96" i="17"/>
  <c r="Y96" i="17"/>
  <c r="X96" i="17"/>
  <c r="W96" i="17"/>
  <c r="V96" i="17"/>
  <c r="U96" i="17"/>
  <c r="T96" i="17"/>
  <c r="S96" i="17"/>
  <c r="R96" i="17"/>
  <c r="AB96" i="17" s="1"/>
  <c r="AA95" i="17"/>
  <c r="Z95" i="17"/>
  <c r="Y95" i="17"/>
  <c r="X95" i="17"/>
  <c r="W95" i="17"/>
  <c r="V95" i="17"/>
  <c r="U95" i="17"/>
  <c r="T95" i="17"/>
  <c r="S95" i="17"/>
  <c r="R95" i="17"/>
  <c r="AB95" i="17" s="1"/>
  <c r="AA94" i="17"/>
  <c r="Z94" i="17"/>
  <c r="Y94" i="17"/>
  <c r="X94" i="17"/>
  <c r="W94" i="17"/>
  <c r="V94" i="17"/>
  <c r="U94" i="17"/>
  <c r="T94" i="17"/>
  <c r="AB94" i="17" s="1"/>
  <c r="S94" i="17"/>
  <c r="R94" i="17"/>
  <c r="AA93" i="17"/>
  <c r="Z93" i="17"/>
  <c r="Y93" i="17"/>
  <c r="X93" i="17"/>
  <c r="W93" i="17"/>
  <c r="V93" i="17"/>
  <c r="U93" i="17"/>
  <c r="T93" i="17"/>
  <c r="S93" i="17"/>
  <c r="AB93" i="17" s="1"/>
  <c r="R93" i="17"/>
  <c r="AA92" i="17"/>
  <c r="Z92" i="17"/>
  <c r="Y92" i="17"/>
  <c r="X92" i="17"/>
  <c r="W92" i="17"/>
  <c r="V92" i="17"/>
  <c r="U92" i="17"/>
  <c r="T92" i="17"/>
  <c r="S92" i="17"/>
  <c r="R92" i="17"/>
  <c r="AB92" i="17" s="1"/>
  <c r="AA91" i="17"/>
  <c r="Z91" i="17"/>
  <c r="Y91" i="17"/>
  <c r="X91" i="17"/>
  <c r="W91" i="17"/>
  <c r="V91" i="17"/>
  <c r="U91" i="17"/>
  <c r="T91" i="17"/>
  <c r="S91" i="17"/>
  <c r="R91" i="17"/>
  <c r="AB91" i="17" s="1"/>
  <c r="AA90" i="17"/>
  <c r="Z90" i="17"/>
  <c r="Y90" i="17"/>
  <c r="X90" i="17"/>
  <c r="W90" i="17"/>
  <c r="V90" i="17"/>
  <c r="U90" i="17"/>
  <c r="T90" i="17"/>
  <c r="S90" i="17"/>
  <c r="R90" i="17"/>
  <c r="AB90" i="17" s="1"/>
  <c r="AA89" i="17"/>
  <c r="Z89" i="17"/>
  <c r="Y89" i="17"/>
  <c r="X89" i="17"/>
  <c r="W89" i="17"/>
  <c r="V89" i="17"/>
  <c r="U89" i="17"/>
  <c r="T89" i="17"/>
  <c r="S89" i="17"/>
  <c r="R89" i="17"/>
  <c r="AB89" i="17" s="1"/>
  <c r="AA88" i="17"/>
  <c r="Z88" i="17"/>
  <c r="Y88" i="17"/>
  <c r="X88" i="17"/>
  <c r="W88" i="17"/>
  <c r="V88" i="17"/>
  <c r="U88" i="17"/>
  <c r="T88" i="17"/>
  <c r="S88" i="17"/>
  <c r="R88" i="17"/>
  <c r="AB88" i="17" s="1"/>
  <c r="AA87" i="17"/>
  <c r="Z87" i="17"/>
  <c r="Y87" i="17"/>
  <c r="X87" i="17"/>
  <c r="W87" i="17"/>
  <c r="V87" i="17"/>
  <c r="U87" i="17"/>
  <c r="T87" i="17"/>
  <c r="S87" i="17"/>
  <c r="R87" i="17"/>
  <c r="AB87" i="17" s="1"/>
  <c r="AA86" i="17"/>
  <c r="Z86" i="17"/>
  <c r="Y86" i="17"/>
  <c r="X86" i="17"/>
  <c r="W86" i="17"/>
  <c r="V86" i="17"/>
  <c r="U86" i="17"/>
  <c r="T86" i="17"/>
  <c r="AB86" i="17" s="1"/>
  <c r="S86" i="17"/>
  <c r="R86" i="17"/>
  <c r="AA85" i="17"/>
  <c r="Z85" i="17"/>
  <c r="Y85" i="17"/>
  <c r="X85" i="17"/>
  <c r="W85" i="17"/>
  <c r="V85" i="17"/>
  <c r="U85" i="17"/>
  <c r="T85" i="17"/>
  <c r="AB85" i="17" s="1"/>
  <c r="S85" i="17"/>
  <c r="R85" i="17"/>
  <c r="AA84" i="17"/>
  <c r="Z84" i="17"/>
  <c r="Y84" i="17"/>
  <c r="X84" i="17"/>
  <c r="W84" i="17"/>
  <c r="V84" i="17"/>
  <c r="U84" i="17"/>
  <c r="T84" i="17"/>
  <c r="S84" i="17"/>
  <c r="AB84" i="17" s="1"/>
  <c r="R84" i="17"/>
  <c r="AA83" i="17"/>
  <c r="Z83" i="17"/>
  <c r="Y83" i="17"/>
  <c r="X83" i="17"/>
  <c r="W83" i="17"/>
  <c r="V83" i="17"/>
  <c r="U83" i="17"/>
  <c r="T83" i="17"/>
  <c r="S83" i="17"/>
  <c r="R83" i="17"/>
  <c r="AB83" i="17" s="1"/>
  <c r="AA82" i="17"/>
  <c r="Z82" i="17"/>
  <c r="Y82" i="17"/>
  <c r="X82" i="17"/>
  <c r="W82" i="17"/>
  <c r="V82" i="17"/>
  <c r="U82" i="17"/>
  <c r="T82" i="17"/>
  <c r="S82" i="17"/>
  <c r="R82" i="17"/>
  <c r="AB82" i="17" s="1"/>
  <c r="AA81" i="17"/>
  <c r="Z81" i="17"/>
  <c r="Y81" i="17"/>
  <c r="X81" i="17"/>
  <c r="W81" i="17"/>
  <c r="V81" i="17"/>
  <c r="U81" i="17"/>
  <c r="T81" i="17"/>
  <c r="S81" i="17"/>
  <c r="R81" i="17"/>
  <c r="AB81" i="17" s="1"/>
  <c r="AA80" i="17"/>
  <c r="Z80" i="17"/>
  <c r="Y80" i="17"/>
  <c r="X80" i="17"/>
  <c r="W80" i="17"/>
  <c r="V80" i="17"/>
  <c r="U80" i="17"/>
  <c r="T80" i="17"/>
  <c r="S80" i="17"/>
  <c r="R80" i="17"/>
  <c r="AB80" i="17" s="1"/>
  <c r="AA79" i="17"/>
  <c r="Z79" i="17"/>
  <c r="Y79" i="17"/>
  <c r="X79" i="17"/>
  <c r="W79" i="17"/>
  <c r="V79" i="17"/>
  <c r="U79" i="17"/>
  <c r="T79" i="17"/>
  <c r="AB79" i="17" s="1"/>
  <c r="S79" i="17"/>
  <c r="R79" i="17"/>
  <c r="AB78" i="17"/>
  <c r="AD78" i="17" s="1"/>
  <c r="AA78" i="17"/>
  <c r="Z78" i="17"/>
  <c r="Y78" i="17"/>
  <c r="X78" i="17"/>
  <c r="W78" i="17"/>
  <c r="V78" i="17"/>
  <c r="U78" i="17"/>
  <c r="T78" i="17"/>
  <c r="S78" i="17"/>
  <c r="R78" i="17"/>
  <c r="AA77" i="17"/>
  <c r="Z77" i="17"/>
  <c r="Y77" i="17"/>
  <c r="X77" i="17"/>
  <c r="W77" i="17"/>
  <c r="V77" i="17"/>
  <c r="U77" i="17"/>
  <c r="T77" i="17"/>
  <c r="AB77" i="17" s="1"/>
  <c r="S77" i="17"/>
  <c r="R77" i="17"/>
  <c r="AA76" i="17"/>
  <c r="Z76" i="17"/>
  <c r="Y76" i="17"/>
  <c r="X76" i="17"/>
  <c r="W76" i="17"/>
  <c r="V76" i="17"/>
  <c r="U76" i="17"/>
  <c r="T76" i="17"/>
  <c r="S76" i="17"/>
  <c r="AB76" i="17" s="1"/>
  <c r="R76" i="17"/>
  <c r="AA75" i="17"/>
  <c r="Z75" i="17"/>
  <c r="Y75" i="17"/>
  <c r="X75" i="17"/>
  <c r="W75" i="17"/>
  <c r="V75" i="17"/>
  <c r="U75" i="17"/>
  <c r="T75" i="17"/>
  <c r="S75" i="17"/>
  <c r="R75" i="17"/>
  <c r="AB75" i="17" s="1"/>
  <c r="AA74" i="17"/>
  <c r="Z74" i="17"/>
  <c r="Y74" i="17"/>
  <c r="X74" i="17"/>
  <c r="W74" i="17"/>
  <c r="V74" i="17"/>
  <c r="U74" i="17"/>
  <c r="T74" i="17"/>
  <c r="S74" i="17"/>
  <c r="AB74" i="17" s="1"/>
  <c r="R74" i="17"/>
  <c r="AA73" i="17"/>
  <c r="Z73" i="17"/>
  <c r="Y73" i="17"/>
  <c r="X73" i="17"/>
  <c r="W73" i="17"/>
  <c r="V73" i="17"/>
  <c r="U73" i="17"/>
  <c r="T73" i="17"/>
  <c r="S73" i="17"/>
  <c r="R73" i="17"/>
  <c r="AB73" i="17" s="1"/>
  <c r="AA72" i="17"/>
  <c r="Z72" i="17"/>
  <c r="Y72" i="17"/>
  <c r="X72" i="17"/>
  <c r="W72" i="17"/>
  <c r="V72" i="17"/>
  <c r="U72" i="17"/>
  <c r="T72" i="17"/>
  <c r="S72" i="17"/>
  <c r="R72" i="17"/>
  <c r="AB72" i="17" s="1"/>
  <c r="AA71" i="17"/>
  <c r="Z71" i="17"/>
  <c r="Y71" i="17"/>
  <c r="X71" i="17"/>
  <c r="W71" i="17"/>
  <c r="V71" i="17"/>
  <c r="U71" i="17"/>
  <c r="T71" i="17"/>
  <c r="AB71" i="17" s="1"/>
  <c r="S71" i="17"/>
  <c r="R71" i="17"/>
  <c r="AA70" i="17"/>
  <c r="Z70" i="17"/>
  <c r="Y70" i="17"/>
  <c r="X70" i="17"/>
  <c r="W70" i="17"/>
  <c r="V70" i="17"/>
  <c r="U70" i="17"/>
  <c r="T70" i="17"/>
  <c r="AB70" i="17" s="1"/>
  <c r="S70" i="17"/>
  <c r="R70" i="17"/>
  <c r="AA69" i="17"/>
  <c r="Z69" i="17"/>
  <c r="Y69" i="17"/>
  <c r="X69" i="17"/>
  <c r="W69" i="17"/>
  <c r="V69" i="17"/>
  <c r="U69" i="17"/>
  <c r="T69" i="17"/>
  <c r="AB69" i="17" s="1"/>
  <c r="S69" i="17"/>
  <c r="R69" i="17"/>
  <c r="AA68" i="17"/>
  <c r="Z68" i="17"/>
  <c r="Y68" i="17"/>
  <c r="X68" i="17"/>
  <c r="W68" i="17"/>
  <c r="V68" i="17"/>
  <c r="U68" i="17"/>
  <c r="T68" i="17"/>
  <c r="S68" i="17"/>
  <c r="AB68" i="17" s="1"/>
  <c r="R68" i="17"/>
  <c r="AA67" i="17"/>
  <c r="Z67" i="17"/>
  <c r="Y67" i="17"/>
  <c r="X67" i="17"/>
  <c r="W67" i="17"/>
  <c r="V67" i="17"/>
  <c r="U67" i="17"/>
  <c r="T67" i="17"/>
  <c r="S67" i="17"/>
  <c r="R67" i="17"/>
  <c r="AB67" i="17" s="1"/>
  <c r="AA66" i="17"/>
  <c r="Z66" i="17"/>
  <c r="Y66" i="17"/>
  <c r="X66" i="17"/>
  <c r="W66" i="17"/>
  <c r="V66" i="17"/>
  <c r="U66" i="17"/>
  <c r="T66" i="17"/>
  <c r="S66" i="17"/>
  <c r="AB66" i="17" s="1"/>
  <c r="R66" i="17"/>
  <c r="AA65" i="17"/>
  <c r="Z65" i="17"/>
  <c r="Y65" i="17"/>
  <c r="X65" i="17"/>
  <c r="W65" i="17"/>
  <c r="V65" i="17"/>
  <c r="U65" i="17"/>
  <c r="T65" i="17"/>
  <c r="S65" i="17"/>
  <c r="R65" i="17"/>
  <c r="AB65" i="17" s="1"/>
  <c r="AA64" i="17"/>
  <c r="Z64" i="17"/>
  <c r="Y64" i="17"/>
  <c r="X64" i="17"/>
  <c r="W64" i="17"/>
  <c r="V64" i="17"/>
  <c r="U64" i="17"/>
  <c r="T64" i="17"/>
  <c r="S64" i="17"/>
  <c r="R64" i="17"/>
  <c r="AB64" i="17" s="1"/>
  <c r="AA63" i="17"/>
  <c r="Z63" i="17"/>
  <c r="Y63" i="17"/>
  <c r="X63" i="17"/>
  <c r="W63" i="17"/>
  <c r="V63" i="17"/>
  <c r="U63" i="17"/>
  <c r="T63" i="17"/>
  <c r="AB63" i="17" s="1"/>
  <c r="S63" i="17"/>
  <c r="R63" i="17"/>
  <c r="AA62" i="17"/>
  <c r="Z62" i="17"/>
  <c r="Y62" i="17"/>
  <c r="X62" i="17"/>
  <c r="W62" i="17"/>
  <c r="V62" i="17"/>
  <c r="U62" i="17"/>
  <c r="T62" i="17"/>
  <c r="AB62" i="17" s="1"/>
  <c r="S62" i="17"/>
  <c r="R62" i="17"/>
  <c r="AA61" i="17"/>
  <c r="Z61" i="17"/>
  <c r="Y61" i="17"/>
  <c r="X61" i="17"/>
  <c r="W61" i="17"/>
  <c r="V61" i="17"/>
  <c r="U61" i="17"/>
  <c r="T61" i="17"/>
  <c r="AB61" i="17" s="1"/>
  <c r="S61" i="17"/>
  <c r="R61" i="17"/>
  <c r="AA60" i="17"/>
  <c r="Z60" i="17"/>
  <c r="Y60" i="17"/>
  <c r="X60" i="17"/>
  <c r="W60" i="17"/>
  <c r="V60" i="17"/>
  <c r="U60" i="17"/>
  <c r="T60" i="17"/>
  <c r="AB60" i="17" s="1"/>
  <c r="S60" i="17"/>
  <c r="R60" i="17"/>
  <c r="AA59" i="17"/>
  <c r="Z59" i="17"/>
  <c r="Y59" i="17"/>
  <c r="X59" i="17"/>
  <c r="W59" i="17"/>
  <c r="V59" i="17"/>
  <c r="U59" i="17"/>
  <c r="T59" i="17"/>
  <c r="S59" i="17"/>
  <c r="R59" i="17"/>
  <c r="AB59" i="17" s="1"/>
  <c r="AA58" i="17"/>
  <c r="Z58" i="17"/>
  <c r="Y58" i="17"/>
  <c r="X58" i="17"/>
  <c r="W58" i="17"/>
  <c r="V58" i="17"/>
  <c r="U58" i="17"/>
  <c r="T58" i="17"/>
  <c r="S58" i="17"/>
  <c r="AB58" i="17" s="1"/>
  <c r="R58" i="17"/>
  <c r="AA57" i="17"/>
  <c r="Z57" i="17"/>
  <c r="Y57" i="17"/>
  <c r="X57" i="17"/>
  <c r="W57" i="17"/>
  <c r="V57" i="17"/>
  <c r="U57" i="17"/>
  <c r="T57" i="17"/>
  <c r="S57" i="17"/>
  <c r="R57" i="17"/>
  <c r="AB57" i="17" s="1"/>
  <c r="AA56" i="17"/>
  <c r="Z56" i="17"/>
  <c r="Y56" i="17"/>
  <c r="X56" i="17"/>
  <c r="W56" i="17"/>
  <c r="V56" i="17"/>
  <c r="U56" i="17"/>
  <c r="T56" i="17"/>
  <c r="S56" i="17"/>
  <c r="R56" i="17"/>
  <c r="AB56" i="17" s="1"/>
  <c r="AA55" i="17"/>
  <c r="Z55" i="17"/>
  <c r="Y55" i="17"/>
  <c r="X55" i="17"/>
  <c r="W55" i="17"/>
  <c r="V55" i="17"/>
  <c r="U55" i="17"/>
  <c r="T55" i="17"/>
  <c r="AB55" i="17" s="1"/>
  <c r="S55" i="17"/>
  <c r="R55" i="17"/>
  <c r="AA54" i="17"/>
  <c r="Z54" i="17"/>
  <c r="Y54" i="17"/>
  <c r="X54" i="17"/>
  <c r="W54" i="17"/>
  <c r="V54" i="17"/>
  <c r="U54" i="17"/>
  <c r="T54" i="17"/>
  <c r="AB54" i="17" s="1"/>
  <c r="S54" i="17"/>
  <c r="R54" i="17"/>
  <c r="AA53" i="17"/>
  <c r="Z53" i="17"/>
  <c r="Y53" i="17"/>
  <c r="X53" i="17"/>
  <c r="W53" i="17"/>
  <c r="V53" i="17"/>
  <c r="U53" i="17"/>
  <c r="T53" i="17"/>
  <c r="AB53" i="17" s="1"/>
  <c r="S53" i="17"/>
  <c r="R53" i="17"/>
  <c r="AA52" i="17"/>
  <c r="Z52" i="17"/>
  <c r="Y52" i="17"/>
  <c r="X52" i="17"/>
  <c r="W52" i="17"/>
  <c r="V52" i="17"/>
  <c r="U52" i="17"/>
  <c r="T52" i="17"/>
  <c r="AB52" i="17" s="1"/>
  <c r="S52" i="17"/>
  <c r="R52" i="17"/>
  <c r="AA51" i="17"/>
  <c r="Z51" i="17"/>
  <c r="Y51" i="17"/>
  <c r="X51" i="17"/>
  <c r="W51" i="17"/>
  <c r="V51" i="17"/>
  <c r="U51" i="17"/>
  <c r="T51" i="17"/>
  <c r="S51" i="17"/>
  <c r="R51" i="17"/>
  <c r="AB51" i="17" s="1"/>
  <c r="AA50" i="17"/>
  <c r="Z50" i="17"/>
  <c r="Y50" i="17"/>
  <c r="X50" i="17"/>
  <c r="W50" i="17"/>
  <c r="V50" i="17"/>
  <c r="U50" i="17"/>
  <c r="T50" i="17"/>
  <c r="S50" i="17"/>
  <c r="AB50" i="17" s="1"/>
  <c r="R50" i="17"/>
  <c r="AA49" i="17"/>
  <c r="Z49" i="17"/>
  <c r="Y49" i="17"/>
  <c r="X49" i="17"/>
  <c r="W49" i="17"/>
  <c r="V49" i="17"/>
  <c r="U49" i="17"/>
  <c r="T49" i="17"/>
  <c r="S49" i="17"/>
  <c r="R49" i="17"/>
  <c r="AB49" i="17" s="1"/>
  <c r="AA48" i="17"/>
  <c r="Z48" i="17"/>
  <c r="Y48" i="17"/>
  <c r="X48" i="17"/>
  <c r="W48" i="17"/>
  <c r="V48" i="17"/>
  <c r="U48" i="17"/>
  <c r="T48" i="17"/>
  <c r="S48" i="17"/>
  <c r="R48" i="17"/>
  <c r="AB48" i="17" s="1"/>
  <c r="AA47" i="17"/>
  <c r="Z47" i="17"/>
  <c r="Y47" i="17"/>
  <c r="X47" i="17"/>
  <c r="W47" i="17"/>
  <c r="V47" i="17"/>
  <c r="U47" i="17"/>
  <c r="T47" i="17"/>
  <c r="AB47" i="17" s="1"/>
  <c r="S47" i="17"/>
  <c r="R47" i="17"/>
  <c r="AB46" i="17"/>
  <c r="AD46" i="17" s="1"/>
  <c r="AA46" i="17"/>
  <c r="Z46" i="17"/>
  <c r="Y46" i="17"/>
  <c r="X46" i="17"/>
  <c r="W46" i="17"/>
  <c r="V46" i="17"/>
  <c r="U46" i="17"/>
  <c r="T46" i="17"/>
  <c r="S46" i="17"/>
  <c r="R46" i="17"/>
  <c r="AA45" i="17"/>
  <c r="Z45" i="17"/>
  <c r="Y45" i="17"/>
  <c r="X45" i="17"/>
  <c r="W45" i="17"/>
  <c r="V45" i="17"/>
  <c r="U45" i="17"/>
  <c r="T45" i="17"/>
  <c r="AB45" i="17" s="1"/>
  <c r="S45" i="17"/>
  <c r="R45" i="17"/>
  <c r="AA44" i="17"/>
  <c r="Z44" i="17"/>
  <c r="Y44" i="17"/>
  <c r="X44" i="17"/>
  <c r="W44" i="17"/>
  <c r="V44" i="17"/>
  <c r="U44" i="17"/>
  <c r="T44" i="17"/>
  <c r="AB44" i="17" s="1"/>
  <c r="S44" i="17"/>
  <c r="R44" i="17"/>
  <c r="AA43" i="17"/>
  <c r="Z43" i="17"/>
  <c r="Y43" i="17"/>
  <c r="X43" i="17"/>
  <c r="W43" i="17"/>
  <c r="V43" i="17"/>
  <c r="U43" i="17"/>
  <c r="T43" i="17"/>
  <c r="S43" i="17"/>
  <c r="R43" i="17"/>
  <c r="AB43" i="17" s="1"/>
  <c r="AA42" i="17"/>
  <c r="Z42" i="17"/>
  <c r="Y42" i="17"/>
  <c r="X42" i="17"/>
  <c r="W42" i="17"/>
  <c r="V42" i="17"/>
  <c r="U42" i="17"/>
  <c r="T42" i="17"/>
  <c r="S42" i="17"/>
  <c r="AB42" i="17" s="1"/>
  <c r="R42" i="17"/>
  <c r="AA41" i="17"/>
  <c r="Z41" i="17"/>
  <c r="Y41" i="17"/>
  <c r="X41" i="17"/>
  <c r="W41" i="17"/>
  <c r="V41" i="17"/>
  <c r="U41" i="17"/>
  <c r="T41" i="17"/>
  <c r="S41" i="17"/>
  <c r="R41" i="17"/>
  <c r="AB41" i="17" s="1"/>
  <c r="AA40" i="17"/>
  <c r="Z40" i="17"/>
  <c r="Y40" i="17"/>
  <c r="X40" i="17"/>
  <c r="W40" i="17"/>
  <c r="V40" i="17"/>
  <c r="U40" i="17"/>
  <c r="T40" i="17"/>
  <c r="S40" i="17"/>
  <c r="R40" i="17"/>
  <c r="AB40" i="17" s="1"/>
  <c r="AA39" i="17"/>
  <c r="Z39" i="17"/>
  <c r="Y39" i="17"/>
  <c r="X39" i="17"/>
  <c r="W39" i="17"/>
  <c r="V39" i="17"/>
  <c r="U39" i="17"/>
  <c r="T39" i="17"/>
  <c r="AB39" i="17" s="1"/>
  <c r="S39" i="17"/>
  <c r="R39" i="17"/>
  <c r="AA38" i="17"/>
  <c r="Z38" i="17"/>
  <c r="Y38" i="17"/>
  <c r="X38" i="17"/>
  <c r="W38" i="17"/>
  <c r="V38" i="17"/>
  <c r="U38" i="17"/>
  <c r="T38" i="17"/>
  <c r="AB38" i="17" s="1"/>
  <c r="S38" i="17"/>
  <c r="R38" i="17"/>
  <c r="AA37" i="17"/>
  <c r="Z37" i="17"/>
  <c r="Y37" i="17"/>
  <c r="X37" i="17"/>
  <c r="W37" i="17"/>
  <c r="V37" i="17"/>
  <c r="U37" i="17"/>
  <c r="T37" i="17"/>
  <c r="AB37" i="17" s="1"/>
  <c r="S37" i="17"/>
  <c r="R37" i="17"/>
  <c r="AA36" i="17"/>
  <c r="Z36" i="17"/>
  <c r="Y36" i="17"/>
  <c r="X36" i="17"/>
  <c r="W36" i="17"/>
  <c r="V36" i="17"/>
  <c r="U36" i="17"/>
  <c r="T36" i="17"/>
  <c r="AB36" i="17" s="1"/>
  <c r="S36" i="17"/>
  <c r="R36" i="17"/>
  <c r="AA35" i="17"/>
  <c r="Z35" i="17"/>
  <c r="Y35" i="17"/>
  <c r="X35" i="17"/>
  <c r="W35" i="17"/>
  <c r="V35" i="17"/>
  <c r="U35" i="17"/>
  <c r="T35" i="17"/>
  <c r="S35" i="17"/>
  <c r="R35" i="17"/>
  <c r="AB35" i="17" s="1"/>
  <c r="AA34" i="17"/>
  <c r="Z34" i="17"/>
  <c r="Y34" i="17"/>
  <c r="X34" i="17"/>
  <c r="W34" i="17"/>
  <c r="V34" i="17"/>
  <c r="U34" i="17"/>
  <c r="T34" i="17"/>
  <c r="S34" i="17"/>
  <c r="AB34" i="17" s="1"/>
  <c r="R34" i="17"/>
  <c r="AA33" i="17"/>
  <c r="Z33" i="17"/>
  <c r="Y33" i="17"/>
  <c r="X33" i="17"/>
  <c r="W33" i="17"/>
  <c r="V33" i="17"/>
  <c r="U33" i="17"/>
  <c r="T33" i="17"/>
  <c r="S33" i="17"/>
  <c r="R33" i="17"/>
  <c r="AB33" i="17" s="1"/>
  <c r="AA32" i="17"/>
  <c r="Z32" i="17"/>
  <c r="Y32" i="17"/>
  <c r="X32" i="17"/>
  <c r="W32" i="17"/>
  <c r="V32" i="17"/>
  <c r="U32" i="17"/>
  <c r="T32" i="17"/>
  <c r="S32" i="17"/>
  <c r="R32" i="17"/>
  <c r="AB32" i="17" s="1"/>
  <c r="AA31" i="17"/>
  <c r="Z31" i="17"/>
  <c r="Y31" i="17"/>
  <c r="X31" i="17"/>
  <c r="W31" i="17"/>
  <c r="V31" i="17"/>
  <c r="U31" i="17"/>
  <c r="T31" i="17"/>
  <c r="S31" i="17"/>
  <c r="R31" i="17"/>
  <c r="AB31" i="17" s="1"/>
  <c r="AB30" i="17"/>
  <c r="AD30" i="17" s="1"/>
  <c r="AA30" i="17"/>
  <c r="Z30" i="17"/>
  <c r="Y30" i="17"/>
  <c r="X30" i="17"/>
  <c r="W30" i="17"/>
  <c r="V30" i="17"/>
  <c r="U30" i="17"/>
  <c r="T30" i="17"/>
  <c r="S30" i="17"/>
  <c r="R30" i="17"/>
  <c r="AA29" i="17"/>
  <c r="Z29" i="17"/>
  <c r="Y29" i="17"/>
  <c r="X29" i="17"/>
  <c r="W29" i="17"/>
  <c r="V29" i="17"/>
  <c r="U29" i="17"/>
  <c r="T29" i="17"/>
  <c r="AB29" i="17" s="1"/>
  <c r="S29" i="17"/>
  <c r="R29" i="17"/>
  <c r="AA28" i="17"/>
  <c r="Z28" i="17"/>
  <c r="Y28" i="17"/>
  <c r="X28" i="17"/>
  <c r="W28" i="17"/>
  <c r="V28" i="17"/>
  <c r="U28" i="17"/>
  <c r="T28" i="17"/>
  <c r="AB28" i="17" s="1"/>
  <c r="S28" i="17"/>
  <c r="R28" i="17"/>
  <c r="AA27" i="17"/>
  <c r="Z27" i="17"/>
  <c r="Y27" i="17"/>
  <c r="X27" i="17"/>
  <c r="W27" i="17"/>
  <c r="V27" i="17"/>
  <c r="U27" i="17"/>
  <c r="T27" i="17"/>
  <c r="S27" i="17"/>
  <c r="R27" i="17"/>
  <c r="AB27" i="17" s="1"/>
  <c r="AA26" i="17"/>
  <c r="Z26" i="17"/>
  <c r="Y26" i="17"/>
  <c r="X26" i="17"/>
  <c r="W26" i="17"/>
  <c r="V26" i="17"/>
  <c r="U26" i="17"/>
  <c r="T26" i="17"/>
  <c r="S26" i="17"/>
  <c r="AB26" i="17" s="1"/>
  <c r="R26" i="17"/>
  <c r="AA25" i="17"/>
  <c r="Z25" i="17"/>
  <c r="Y25" i="17"/>
  <c r="X25" i="17"/>
  <c r="W25" i="17"/>
  <c r="V25" i="17"/>
  <c r="U25" i="17"/>
  <c r="T25" i="17"/>
  <c r="S25" i="17"/>
  <c r="R25" i="17"/>
  <c r="AA24" i="17"/>
  <c r="Z24" i="17"/>
  <c r="Y24" i="17"/>
  <c r="X24" i="17"/>
  <c r="W24" i="17"/>
  <c r="V24" i="17"/>
  <c r="U24" i="17"/>
  <c r="T24" i="17"/>
  <c r="S24" i="17"/>
  <c r="R24" i="17"/>
  <c r="AB24" i="17" s="1"/>
  <c r="AA23" i="17"/>
  <c r="Z23" i="17"/>
  <c r="Y23" i="17"/>
  <c r="X23" i="17"/>
  <c r="W23" i="17"/>
  <c r="V23" i="17"/>
  <c r="U23" i="17"/>
  <c r="T23" i="17"/>
  <c r="S23" i="17"/>
  <c r="R23" i="17"/>
  <c r="AB23" i="17" s="1"/>
  <c r="AA22" i="17"/>
  <c r="Z22" i="17"/>
  <c r="Y22" i="17"/>
  <c r="X22" i="17"/>
  <c r="W22" i="17"/>
  <c r="V22" i="17"/>
  <c r="U22" i="17"/>
  <c r="T22" i="17"/>
  <c r="AB22" i="17" s="1"/>
  <c r="S22" i="17"/>
  <c r="R22" i="17"/>
  <c r="AA21" i="17"/>
  <c r="Z21" i="17"/>
  <c r="Y21" i="17"/>
  <c r="X21" i="17"/>
  <c r="W21" i="17"/>
  <c r="V21" i="17"/>
  <c r="U21" i="17"/>
  <c r="T21" i="17"/>
  <c r="AB21" i="17" s="1"/>
  <c r="S21" i="17"/>
  <c r="R21" i="17"/>
  <c r="AA20" i="17"/>
  <c r="Z20" i="17"/>
  <c r="Y20" i="17"/>
  <c r="X20" i="17"/>
  <c r="W20" i="17"/>
  <c r="V20" i="17"/>
  <c r="U20" i="17"/>
  <c r="T20" i="17"/>
  <c r="AB20" i="17" s="1"/>
  <c r="S20" i="17"/>
  <c r="R20" i="17"/>
  <c r="AA19" i="17"/>
  <c r="Z19" i="17"/>
  <c r="Y19" i="17"/>
  <c r="X19" i="17"/>
  <c r="W19" i="17"/>
  <c r="V19" i="17"/>
  <c r="U19" i="17"/>
  <c r="T19" i="17"/>
  <c r="S19" i="17"/>
  <c r="R19" i="17"/>
  <c r="AB19" i="17" s="1"/>
  <c r="AA18" i="17"/>
  <c r="Z18" i="17"/>
  <c r="Y18" i="17"/>
  <c r="X18" i="17"/>
  <c r="W18" i="17"/>
  <c r="V18" i="17"/>
  <c r="U18" i="17"/>
  <c r="T18" i="17"/>
  <c r="S18" i="17"/>
  <c r="AB18" i="17" s="1"/>
  <c r="R18" i="17"/>
  <c r="AA17" i="17"/>
  <c r="Z17" i="17"/>
  <c r="Y17" i="17"/>
  <c r="X17" i="17"/>
  <c r="W17" i="17"/>
  <c r="V17" i="17"/>
  <c r="U17" i="17"/>
  <c r="T17" i="17"/>
  <c r="S17" i="17"/>
  <c r="R17" i="17"/>
  <c r="AB17" i="17" s="1"/>
  <c r="AA16" i="17"/>
  <c r="Z16" i="17"/>
  <c r="Y16" i="17"/>
  <c r="X16" i="17"/>
  <c r="W16" i="17"/>
  <c r="V16" i="17"/>
  <c r="U16" i="17"/>
  <c r="T16" i="17"/>
  <c r="S16" i="17"/>
  <c r="R16" i="17"/>
  <c r="AB16" i="17" s="1"/>
  <c r="AA15" i="17"/>
  <c r="Z15" i="17"/>
  <c r="Y15" i="17"/>
  <c r="X15" i="17"/>
  <c r="W15" i="17"/>
  <c r="V15" i="17"/>
  <c r="U15" i="17"/>
  <c r="T15" i="17"/>
  <c r="S15" i="17"/>
  <c r="R15" i="17"/>
  <c r="AB15" i="17" s="1"/>
  <c r="AA14" i="17"/>
  <c r="Z14" i="17"/>
  <c r="Y14" i="17"/>
  <c r="X14" i="17"/>
  <c r="W14" i="17"/>
  <c r="V14" i="17"/>
  <c r="U14" i="17"/>
  <c r="T14" i="17"/>
  <c r="AB14" i="17" s="1"/>
  <c r="S14" i="17"/>
  <c r="R14" i="17"/>
  <c r="AA13" i="17"/>
  <c r="Z13" i="17"/>
  <c r="Y13" i="17"/>
  <c r="X13" i="17"/>
  <c r="W13" i="17"/>
  <c r="V13" i="17"/>
  <c r="U13" i="17"/>
  <c r="T13" i="17"/>
  <c r="AB13" i="17" s="1"/>
  <c r="S13" i="17"/>
  <c r="R13" i="17"/>
  <c r="AA12" i="17"/>
  <c r="Z12" i="17"/>
  <c r="Y12" i="17"/>
  <c r="X12" i="17"/>
  <c r="W12" i="17"/>
  <c r="V12" i="17"/>
  <c r="U12" i="17"/>
  <c r="T12" i="17"/>
  <c r="AB12" i="17" s="1"/>
  <c r="S12" i="17"/>
  <c r="R12" i="17"/>
  <c r="AA11" i="17"/>
  <c r="Z11" i="17"/>
  <c r="Y11" i="17"/>
  <c r="X11" i="17"/>
  <c r="W11" i="17"/>
  <c r="V11" i="17"/>
  <c r="U11" i="17"/>
  <c r="T11" i="17"/>
  <c r="S11" i="17"/>
  <c r="R11" i="17"/>
  <c r="AB11" i="17" s="1"/>
  <c r="AA10" i="17"/>
  <c r="Z10" i="17"/>
  <c r="Y10" i="17"/>
  <c r="X10" i="17"/>
  <c r="W10" i="17"/>
  <c r="V10" i="17"/>
  <c r="U10" i="17"/>
  <c r="T10" i="17"/>
  <c r="S10" i="17"/>
  <c r="AB10" i="17" s="1"/>
  <c r="R10" i="17"/>
  <c r="AA9" i="17"/>
  <c r="Z9" i="17"/>
  <c r="Y9" i="17"/>
  <c r="X9" i="17"/>
  <c r="W9" i="17"/>
  <c r="V9" i="17"/>
  <c r="U9" i="17"/>
  <c r="T9" i="17"/>
  <c r="S9" i="17"/>
  <c r="R9" i="17"/>
  <c r="AB9" i="17" s="1"/>
  <c r="AA8" i="17"/>
  <c r="Z8" i="17"/>
  <c r="Y8" i="17"/>
  <c r="X8" i="17"/>
  <c r="W8" i="17"/>
  <c r="V8" i="17"/>
  <c r="U8" i="17"/>
  <c r="T8" i="17"/>
  <c r="S8" i="17"/>
  <c r="R8" i="17"/>
  <c r="AB8" i="17" s="1"/>
  <c r="AA7" i="17"/>
  <c r="Z7" i="17"/>
  <c r="Y7" i="17"/>
  <c r="X7" i="17"/>
  <c r="W7" i="17"/>
  <c r="V7" i="17"/>
  <c r="U7" i="17"/>
  <c r="T7" i="17"/>
  <c r="S7" i="17"/>
  <c r="R7" i="17"/>
  <c r="AB7" i="17" s="1"/>
  <c r="AB6" i="17"/>
  <c r="AD6" i="17" s="1"/>
  <c r="AA6" i="17"/>
  <c r="Z6" i="17"/>
  <c r="Y6" i="17"/>
  <c r="X6" i="17"/>
  <c r="W6" i="17"/>
  <c r="V6" i="17"/>
  <c r="U6" i="17"/>
  <c r="T6" i="17"/>
  <c r="S6" i="17"/>
  <c r="R6" i="17"/>
  <c r="AA5" i="17"/>
  <c r="Z5" i="17"/>
  <c r="Y5" i="17"/>
  <c r="X5" i="17"/>
  <c r="W5" i="17"/>
  <c r="V5" i="17"/>
  <c r="U5" i="17"/>
  <c r="T5" i="17"/>
  <c r="AB5" i="17" s="1"/>
  <c r="S5" i="17"/>
  <c r="R5" i="17"/>
  <c r="AA4" i="17"/>
  <c r="Z4" i="17"/>
  <c r="Y4" i="17"/>
  <c r="X4" i="17"/>
  <c r="W4" i="17"/>
  <c r="V4" i="17"/>
  <c r="U4" i="17"/>
  <c r="T4" i="17"/>
  <c r="S4" i="17"/>
  <c r="R4" i="17"/>
  <c r="P103" i="16"/>
  <c r="O103" i="16"/>
  <c r="N103" i="16"/>
  <c r="M103" i="16"/>
  <c r="L103" i="16"/>
  <c r="K103" i="16"/>
  <c r="J103" i="16"/>
  <c r="P102" i="16"/>
  <c r="O102" i="16"/>
  <c r="N102" i="16"/>
  <c r="M102" i="16"/>
  <c r="L102" i="16"/>
  <c r="K102" i="16"/>
  <c r="J102" i="16"/>
  <c r="P101" i="16"/>
  <c r="O101" i="16"/>
  <c r="N101" i="16"/>
  <c r="M101" i="16"/>
  <c r="L101" i="16"/>
  <c r="K101" i="16"/>
  <c r="J101" i="16"/>
  <c r="P100" i="16"/>
  <c r="O100" i="16"/>
  <c r="N100" i="16"/>
  <c r="M100" i="16"/>
  <c r="L100" i="16"/>
  <c r="K100" i="16"/>
  <c r="J100" i="16"/>
  <c r="P99" i="16"/>
  <c r="O99" i="16"/>
  <c r="N99" i="16"/>
  <c r="M99" i="16"/>
  <c r="L99" i="16"/>
  <c r="K99" i="16"/>
  <c r="J99" i="16"/>
  <c r="Q99" i="16" s="1"/>
  <c r="P98" i="16"/>
  <c r="O98" i="16"/>
  <c r="N98" i="16"/>
  <c r="M98" i="16"/>
  <c r="L98" i="16"/>
  <c r="K98" i="16"/>
  <c r="J98" i="16"/>
  <c r="P97" i="16"/>
  <c r="O97" i="16"/>
  <c r="N97" i="16"/>
  <c r="M97" i="16"/>
  <c r="L97" i="16"/>
  <c r="K97" i="16"/>
  <c r="J97" i="16"/>
  <c r="P96" i="16"/>
  <c r="O96" i="16"/>
  <c r="N96" i="16"/>
  <c r="M96" i="16"/>
  <c r="L96" i="16"/>
  <c r="K96" i="16"/>
  <c r="J96" i="16"/>
  <c r="P95" i="16"/>
  <c r="O95" i="16"/>
  <c r="N95" i="16"/>
  <c r="M95" i="16"/>
  <c r="L95" i="16"/>
  <c r="K95" i="16"/>
  <c r="J95" i="16"/>
  <c r="Q95" i="16" s="1"/>
  <c r="P94" i="16"/>
  <c r="O94" i="16"/>
  <c r="N94" i="16"/>
  <c r="M94" i="16"/>
  <c r="L94" i="16"/>
  <c r="K94" i="16"/>
  <c r="J94" i="16"/>
  <c r="P93" i="16"/>
  <c r="O93" i="16"/>
  <c r="N93" i="16"/>
  <c r="M93" i="16"/>
  <c r="L93" i="16"/>
  <c r="K93" i="16"/>
  <c r="Q93" i="16" s="1"/>
  <c r="J93" i="16"/>
  <c r="P92" i="16"/>
  <c r="O92" i="16"/>
  <c r="N92" i="16"/>
  <c r="M92" i="16"/>
  <c r="L92" i="16"/>
  <c r="K92" i="16"/>
  <c r="J92" i="16"/>
  <c r="P91" i="16"/>
  <c r="O91" i="16"/>
  <c r="N91" i="16"/>
  <c r="M91" i="16"/>
  <c r="L91" i="16"/>
  <c r="K91" i="16"/>
  <c r="J91" i="16"/>
  <c r="Q91" i="16" s="1"/>
  <c r="P90" i="16"/>
  <c r="O90" i="16"/>
  <c r="N90" i="16"/>
  <c r="M90" i="16"/>
  <c r="L90" i="16"/>
  <c r="K90" i="16"/>
  <c r="J90" i="16"/>
  <c r="Q90" i="16" s="1"/>
  <c r="P89" i="16"/>
  <c r="O89" i="16"/>
  <c r="N89" i="16"/>
  <c r="M89" i="16"/>
  <c r="L89" i="16"/>
  <c r="K89" i="16"/>
  <c r="Q89" i="16" s="1"/>
  <c r="J89" i="16"/>
  <c r="P88" i="16"/>
  <c r="O88" i="16"/>
  <c r="N88" i="16"/>
  <c r="M88" i="16"/>
  <c r="L88" i="16"/>
  <c r="K88" i="16"/>
  <c r="J88" i="16"/>
  <c r="P87" i="16"/>
  <c r="O87" i="16"/>
  <c r="N87" i="16"/>
  <c r="M87" i="16"/>
  <c r="L87" i="16"/>
  <c r="K87" i="16"/>
  <c r="J87" i="16"/>
  <c r="Q87" i="16" s="1"/>
  <c r="P86" i="16"/>
  <c r="O86" i="16"/>
  <c r="N86" i="16"/>
  <c r="M86" i="16"/>
  <c r="L86" i="16"/>
  <c r="K86" i="16"/>
  <c r="J86" i="16"/>
  <c r="P85" i="16"/>
  <c r="O85" i="16"/>
  <c r="N85" i="16"/>
  <c r="M85" i="16"/>
  <c r="L85" i="16"/>
  <c r="K85" i="16"/>
  <c r="Q85" i="16" s="1"/>
  <c r="J85" i="16"/>
  <c r="P84" i="16"/>
  <c r="O84" i="16"/>
  <c r="N84" i="16"/>
  <c r="M84" i="16"/>
  <c r="L84" i="16"/>
  <c r="K84" i="16"/>
  <c r="J84" i="16"/>
  <c r="P83" i="16"/>
  <c r="O83" i="16"/>
  <c r="N83" i="16"/>
  <c r="M83" i="16"/>
  <c r="L83" i="16"/>
  <c r="K83" i="16"/>
  <c r="J83" i="16"/>
  <c r="Q83" i="16" s="1"/>
  <c r="P82" i="16"/>
  <c r="O82" i="16"/>
  <c r="N82" i="16"/>
  <c r="M82" i="16"/>
  <c r="L82" i="16"/>
  <c r="K82" i="16"/>
  <c r="J82" i="16"/>
  <c r="Q82" i="16" s="1"/>
  <c r="P81" i="16"/>
  <c r="O81" i="16"/>
  <c r="N81" i="16"/>
  <c r="M81" i="16"/>
  <c r="L81" i="16"/>
  <c r="K81" i="16"/>
  <c r="Q81" i="16" s="1"/>
  <c r="J81" i="16"/>
  <c r="P80" i="16"/>
  <c r="O80" i="16"/>
  <c r="N80" i="16"/>
  <c r="M80" i="16"/>
  <c r="L80" i="16"/>
  <c r="K80" i="16"/>
  <c r="J80" i="16"/>
  <c r="Q80" i="16" s="1"/>
  <c r="P79" i="16"/>
  <c r="O79" i="16"/>
  <c r="N79" i="16"/>
  <c r="M79" i="16"/>
  <c r="L79" i="16"/>
  <c r="K79" i="16"/>
  <c r="J79" i="16"/>
  <c r="Q79" i="16" s="1"/>
  <c r="P78" i="16"/>
  <c r="O78" i="16"/>
  <c r="N78" i="16"/>
  <c r="M78" i="16"/>
  <c r="L78" i="16"/>
  <c r="K78" i="16"/>
  <c r="J78" i="16"/>
  <c r="P77" i="16"/>
  <c r="O77" i="16"/>
  <c r="N77" i="16"/>
  <c r="M77" i="16"/>
  <c r="L77" i="16"/>
  <c r="K77" i="16"/>
  <c r="Q77" i="16" s="1"/>
  <c r="J77" i="16"/>
  <c r="P76" i="16"/>
  <c r="O76" i="16"/>
  <c r="N76" i="16"/>
  <c r="M76" i="16"/>
  <c r="L76" i="16"/>
  <c r="K76" i="16"/>
  <c r="J76" i="16"/>
  <c r="P75" i="16"/>
  <c r="O75" i="16"/>
  <c r="N75" i="16"/>
  <c r="M75" i="16"/>
  <c r="L75" i="16"/>
  <c r="K75" i="16"/>
  <c r="J75" i="16"/>
  <c r="Q75" i="16" s="1"/>
  <c r="P74" i="16"/>
  <c r="O74" i="16"/>
  <c r="N74" i="16"/>
  <c r="M74" i="16"/>
  <c r="L74" i="16"/>
  <c r="K74" i="16"/>
  <c r="J74" i="16"/>
  <c r="Q74" i="16" s="1"/>
  <c r="P73" i="16"/>
  <c r="O73" i="16"/>
  <c r="N73" i="16"/>
  <c r="M73" i="16"/>
  <c r="L73" i="16"/>
  <c r="K73" i="16"/>
  <c r="Q73" i="16" s="1"/>
  <c r="J73" i="16"/>
  <c r="P72" i="16"/>
  <c r="O72" i="16"/>
  <c r="N72" i="16"/>
  <c r="M72" i="16"/>
  <c r="L72" i="16"/>
  <c r="K72" i="16"/>
  <c r="J72" i="16"/>
  <c r="Q72" i="16" s="1"/>
  <c r="P71" i="16"/>
  <c r="O71" i="16"/>
  <c r="N71" i="16"/>
  <c r="M71" i="16"/>
  <c r="L71" i="16"/>
  <c r="K71" i="16"/>
  <c r="J71" i="16"/>
  <c r="Q71" i="16" s="1"/>
  <c r="P70" i="16"/>
  <c r="O70" i="16"/>
  <c r="N70" i="16"/>
  <c r="M70" i="16"/>
  <c r="L70" i="16"/>
  <c r="K70" i="16"/>
  <c r="J70" i="16"/>
  <c r="P69" i="16"/>
  <c r="O69" i="16"/>
  <c r="N69" i="16"/>
  <c r="M69" i="16"/>
  <c r="L69" i="16"/>
  <c r="K69" i="16"/>
  <c r="Q69" i="16" s="1"/>
  <c r="J69" i="16"/>
  <c r="P68" i="16"/>
  <c r="O68" i="16"/>
  <c r="N68" i="16"/>
  <c r="M68" i="16"/>
  <c r="L68" i="16"/>
  <c r="K68" i="16"/>
  <c r="J68" i="16"/>
  <c r="P67" i="16"/>
  <c r="O67" i="16"/>
  <c r="N67" i="16"/>
  <c r="M67" i="16"/>
  <c r="L67" i="16"/>
  <c r="K67" i="16"/>
  <c r="J67" i="16"/>
  <c r="Q67" i="16" s="1"/>
  <c r="P66" i="16"/>
  <c r="O66" i="16"/>
  <c r="N66" i="16"/>
  <c r="M66" i="16"/>
  <c r="L66" i="16"/>
  <c r="K66" i="16"/>
  <c r="J66" i="16"/>
  <c r="Q66" i="16" s="1"/>
  <c r="P65" i="16"/>
  <c r="O65" i="16"/>
  <c r="N65" i="16"/>
  <c r="M65" i="16"/>
  <c r="L65" i="16"/>
  <c r="K65" i="16"/>
  <c r="Q65" i="16" s="1"/>
  <c r="J65" i="16"/>
  <c r="P64" i="16"/>
  <c r="O64" i="16"/>
  <c r="N64" i="16"/>
  <c r="M64" i="16"/>
  <c r="L64" i="16"/>
  <c r="K64" i="16"/>
  <c r="J64" i="16"/>
  <c r="Q64" i="16" s="1"/>
  <c r="P63" i="16"/>
  <c r="O63" i="16"/>
  <c r="N63" i="16"/>
  <c r="M63" i="16"/>
  <c r="L63" i="16"/>
  <c r="K63" i="16"/>
  <c r="J63" i="16"/>
  <c r="Q63" i="16" s="1"/>
  <c r="P62" i="16"/>
  <c r="O62" i="16"/>
  <c r="N62" i="16"/>
  <c r="M62" i="16"/>
  <c r="L62" i="16"/>
  <c r="K62" i="16"/>
  <c r="J62" i="16"/>
  <c r="P61" i="16"/>
  <c r="O61" i="16"/>
  <c r="N61" i="16"/>
  <c r="M61" i="16"/>
  <c r="L61" i="16"/>
  <c r="K61" i="16"/>
  <c r="Q61" i="16" s="1"/>
  <c r="J61" i="16"/>
  <c r="P60" i="16"/>
  <c r="O60" i="16"/>
  <c r="N60" i="16"/>
  <c r="M60" i="16"/>
  <c r="L60" i="16"/>
  <c r="K60" i="16"/>
  <c r="J60" i="16"/>
  <c r="Q60" i="16" s="1"/>
  <c r="P59" i="16"/>
  <c r="O59" i="16"/>
  <c r="N59" i="16"/>
  <c r="M59" i="16"/>
  <c r="L59" i="16"/>
  <c r="K59" i="16"/>
  <c r="J59" i="16"/>
  <c r="Q59" i="16" s="1"/>
  <c r="P58" i="16"/>
  <c r="O58" i="16"/>
  <c r="N58" i="16"/>
  <c r="M58" i="16"/>
  <c r="L58" i="16"/>
  <c r="K58" i="16"/>
  <c r="J58" i="16"/>
  <c r="Q58" i="16" s="1"/>
  <c r="P57" i="16"/>
  <c r="O57" i="16"/>
  <c r="N57" i="16"/>
  <c r="M57" i="16"/>
  <c r="L57" i="16"/>
  <c r="K57" i="16"/>
  <c r="Q57" i="16" s="1"/>
  <c r="J57" i="16"/>
  <c r="P56" i="16"/>
  <c r="O56" i="16"/>
  <c r="N56" i="16"/>
  <c r="M56" i="16"/>
  <c r="L56" i="16"/>
  <c r="K56" i="16"/>
  <c r="J56" i="16"/>
  <c r="Q56" i="16" s="1"/>
  <c r="P55" i="16"/>
  <c r="O55" i="16"/>
  <c r="N55" i="16"/>
  <c r="M55" i="16"/>
  <c r="L55" i="16"/>
  <c r="K55" i="16"/>
  <c r="J55" i="16"/>
  <c r="Q55" i="16" s="1"/>
  <c r="P54" i="16"/>
  <c r="O54" i="16"/>
  <c r="N54" i="16"/>
  <c r="M54" i="16"/>
  <c r="L54" i="16"/>
  <c r="K54" i="16"/>
  <c r="J54" i="16"/>
  <c r="P53" i="16"/>
  <c r="O53" i="16"/>
  <c r="N53" i="16"/>
  <c r="M53" i="16"/>
  <c r="L53" i="16"/>
  <c r="K53" i="16"/>
  <c r="Q53" i="16" s="1"/>
  <c r="J53" i="16"/>
  <c r="P52" i="16"/>
  <c r="O52" i="16"/>
  <c r="N52" i="16"/>
  <c r="M52" i="16"/>
  <c r="L52" i="16"/>
  <c r="K52" i="16"/>
  <c r="J52" i="16"/>
  <c r="Q52" i="16" s="1"/>
  <c r="P51" i="16"/>
  <c r="O51" i="16"/>
  <c r="N51" i="16"/>
  <c r="M51" i="16"/>
  <c r="L51" i="16"/>
  <c r="K51" i="16"/>
  <c r="J51" i="16"/>
  <c r="Q51" i="16" s="1"/>
  <c r="P50" i="16"/>
  <c r="O50" i="16"/>
  <c r="N50" i="16"/>
  <c r="M50" i="16"/>
  <c r="L50" i="16"/>
  <c r="K50" i="16"/>
  <c r="J50" i="16"/>
  <c r="Q50" i="16" s="1"/>
  <c r="P49" i="16"/>
  <c r="O49" i="16"/>
  <c r="N49" i="16"/>
  <c r="M49" i="16"/>
  <c r="L49" i="16"/>
  <c r="K49" i="16"/>
  <c r="Q49" i="16" s="1"/>
  <c r="J49" i="16"/>
  <c r="P48" i="16"/>
  <c r="O48" i="16"/>
  <c r="N48" i="16"/>
  <c r="M48" i="16"/>
  <c r="L48" i="16"/>
  <c r="K48" i="16"/>
  <c r="J48" i="16"/>
  <c r="Q48" i="16" s="1"/>
  <c r="P47" i="16"/>
  <c r="O47" i="16"/>
  <c r="N47" i="16"/>
  <c r="M47" i="16"/>
  <c r="L47" i="16"/>
  <c r="K47" i="16"/>
  <c r="J47" i="16"/>
  <c r="Q47" i="16" s="1"/>
  <c r="P46" i="16"/>
  <c r="O46" i="16"/>
  <c r="N46" i="16"/>
  <c r="M46" i="16"/>
  <c r="L46" i="16"/>
  <c r="K46" i="16"/>
  <c r="J46" i="16"/>
  <c r="P45" i="16"/>
  <c r="O45" i="16"/>
  <c r="N45" i="16"/>
  <c r="M45" i="16"/>
  <c r="L45" i="16"/>
  <c r="K45" i="16"/>
  <c r="Q45" i="16" s="1"/>
  <c r="J45" i="16"/>
  <c r="P44" i="16"/>
  <c r="O44" i="16"/>
  <c r="N44" i="16"/>
  <c r="M44" i="16"/>
  <c r="L44" i="16"/>
  <c r="K44" i="16"/>
  <c r="J44" i="16"/>
  <c r="Q44" i="16" s="1"/>
  <c r="P43" i="16"/>
  <c r="O43" i="16"/>
  <c r="N43" i="16"/>
  <c r="M43" i="16"/>
  <c r="L43" i="16"/>
  <c r="K43" i="16"/>
  <c r="J43" i="16"/>
  <c r="Q43" i="16" s="1"/>
  <c r="P42" i="16"/>
  <c r="O42" i="16"/>
  <c r="N42" i="16"/>
  <c r="M42" i="16"/>
  <c r="L42" i="16"/>
  <c r="K42" i="16"/>
  <c r="J42" i="16"/>
  <c r="Q42" i="16" s="1"/>
  <c r="P41" i="16"/>
  <c r="O41" i="16"/>
  <c r="N41" i="16"/>
  <c r="M41" i="16"/>
  <c r="L41" i="16"/>
  <c r="K41" i="16"/>
  <c r="Q41" i="16" s="1"/>
  <c r="J41" i="16"/>
  <c r="P40" i="16"/>
  <c r="O40" i="16"/>
  <c r="N40" i="16"/>
  <c r="M40" i="16"/>
  <c r="L40" i="16"/>
  <c r="K40" i="16"/>
  <c r="J40" i="16"/>
  <c r="Q40" i="16" s="1"/>
  <c r="P39" i="16"/>
  <c r="O39" i="16"/>
  <c r="N39" i="16"/>
  <c r="M39" i="16"/>
  <c r="L39" i="16"/>
  <c r="K39" i="16"/>
  <c r="J39" i="16"/>
  <c r="Q39" i="16" s="1"/>
  <c r="P38" i="16"/>
  <c r="O38" i="16"/>
  <c r="N38" i="16"/>
  <c r="M38" i="16"/>
  <c r="L38" i="16"/>
  <c r="K38" i="16"/>
  <c r="J38" i="16"/>
  <c r="P37" i="16"/>
  <c r="O37" i="16"/>
  <c r="N37" i="16"/>
  <c r="M37" i="16"/>
  <c r="L37" i="16"/>
  <c r="K37" i="16"/>
  <c r="Q37" i="16" s="1"/>
  <c r="J37" i="16"/>
  <c r="P36" i="16"/>
  <c r="O36" i="16"/>
  <c r="N36" i="16"/>
  <c r="M36" i="16"/>
  <c r="L36" i="16"/>
  <c r="K36" i="16"/>
  <c r="J36" i="16"/>
  <c r="Q36" i="16" s="1"/>
  <c r="P35" i="16"/>
  <c r="O35" i="16"/>
  <c r="N35" i="16"/>
  <c r="M35" i="16"/>
  <c r="L35" i="16"/>
  <c r="K35" i="16"/>
  <c r="J35" i="16"/>
  <c r="Q35" i="16" s="1"/>
  <c r="P34" i="16"/>
  <c r="O34" i="16"/>
  <c r="N34" i="16"/>
  <c r="M34" i="16"/>
  <c r="L34" i="16"/>
  <c r="K34" i="16"/>
  <c r="J34" i="16"/>
  <c r="Q34" i="16" s="1"/>
  <c r="P33" i="16"/>
  <c r="O33" i="16"/>
  <c r="N33" i="16"/>
  <c r="M33" i="16"/>
  <c r="L33" i="16"/>
  <c r="K33" i="16"/>
  <c r="Q33" i="16" s="1"/>
  <c r="J33" i="16"/>
  <c r="P32" i="16"/>
  <c r="O32" i="16"/>
  <c r="N32" i="16"/>
  <c r="M32" i="16"/>
  <c r="L32" i="16"/>
  <c r="K32" i="16"/>
  <c r="J32" i="16"/>
  <c r="Q32" i="16" s="1"/>
  <c r="P31" i="16"/>
  <c r="O31" i="16"/>
  <c r="N31" i="16"/>
  <c r="M31" i="16"/>
  <c r="L31" i="16"/>
  <c r="K31" i="16"/>
  <c r="J31" i="16"/>
  <c r="Q31" i="16" s="1"/>
  <c r="P30" i="16"/>
  <c r="O30" i="16"/>
  <c r="N30" i="16"/>
  <c r="M30" i="16"/>
  <c r="L30" i="16"/>
  <c r="K30" i="16"/>
  <c r="J30" i="16"/>
  <c r="P29" i="16"/>
  <c r="O29" i="16"/>
  <c r="N29" i="16"/>
  <c r="M29" i="16"/>
  <c r="L29" i="16"/>
  <c r="K29" i="16"/>
  <c r="Q29" i="16" s="1"/>
  <c r="J29" i="16"/>
  <c r="P28" i="16"/>
  <c r="O28" i="16"/>
  <c r="N28" i="16"/>
  <c r="M28" i="16"/>
  <c r="L28" i="16"/>
  <c r="K28" i="16"/>
  <c r="J28" i="16"/>
  <c r="Q28" i="16" s="1"/>
  <c r="P27" i="16"/>
  <c r="O27" i="16"/>
  <c r="N27" i="16"/>
  <c r="M27" i="16"/>
  <c r="L27" i="16"/>
  <c r="K27" i="16"/>
  <c r="J27" i="16"/>
  <c r="Q27" i="16" s="1"/>
  <c r="P26" i="16"/>
  <c r="O26" i="16"/>
  <c r="N26" i="16"/>
  <c r="M26" i="16"/>
  <c r="L26" i="16"/>
  <c r="K26" i="16"/>
  <c r="J26" i="16"/>
  <c r="Q26" i="16" s="1"/>
  <c r="P25" i="16"/>
  <c r="O25" i="16"/>
  <c r="N25" i="16"/>
  <c r="M25" i="16"/>
  <c r="L25" i="16"/>
  <c r="K25" i="16"/>
  <c r="Q25" i="16" s="1"/>
  <c r="J25" i="16"/>
  <c r="P24" i="16"/>
  <c r="O24" i="16"/>
  <c r="N24" i="16"/>
  <c r="M24" i="16"/>
  <c r="L24" i="16"/>
  <c r="K24" i="16"/>
  <c r="J24" i="16"/>
  <c r="Q24" i="16" s="1"/>
  <c r="P23" i="16"/>
  <c r="O23" i="16"/>
  <c r="N23" i="16"/>
  <c r="M23" i="16"/>
  <c r="L23" i="16"/>
  <c r="K23" i="16"/>
  <c r="J23" i="16"/>
  <c r="Q23" i="16" s="1"/>
  <c r="P22" i="16"/>
  <c r="O22" i="16"/>
  <c r="N22" i="16"/>
  <c r="M22" i="16"/>
  <c r="L22" i="16"/>
  <c r="K22" i="16"/>
  <c r="J22" i="16"/>
  <c r="P21" i="16"/>
  <c r="O21" i="16"/>
  <c r="N21" i="16"/>
  <c r="M21" i="16"/>
  <c r="L21" i="16"/>
  <c r="K21" i="16"/>
  <c r="Q21" i="16" s="1"/>
  <c r="J21" i="16"/>
  <c r="P20" i="16"/>
  <c r="O20" i="16"/>
  <c r="N20" i="16"/>
  <c r="M20" i="16"/>
  <c r="L20" i="16"/>
  <c r="K20" i="16"/>
  <c r="J20" i="16"/>
  <c r="Q20" i="16" s="1"/>
  <c r="P19" i="16"/>
  <c r="O19" i="16"/>
  <c r="N19" i="16"/>
  <c r="M19" i="16"/>
  <c r="L19" i="16"/>
  <c r="K19" i="16"/>
  <c r="J19" i="16"/>
  <c r="Q19" i="16" s="1"/>
  <c r="P18" i="16"/>
  <c r="O18" i="16"/>
  <c r="N18" i="16"/>
  <c r="M18" i="16"/>
  <c r="L18" i="16"/>
  <c r="K18" i="16"/>
  <c r="J18" i="16"/>
  <c r="Q18" i="16" s="1"/>
  <c r="P17" i="16"/>
  <c r="O17" i="16"/>
  <c r="N17" i="16"/>
  <c r="M17" i="16"/>
  <c r="L17" i="16"/>
  <c r="K17" i="16"/>
  <c r="Q17" i="16" s="1"/>
  <c r="J17" i="16"/>
  <c r="P16" i="16"/>
  <c r="O16" i="16"/>
  <c r="N16" i="16"/>
  <c r="M16" i="16"/>
  <c r="L16" i="16"/>
  <c r="K16" i="16"/>
  <c r="J16" i="16"/>
  <c r="Q16" i="16" s="1"/>
  <c r="P15" i="16"/>
  <c r="O15" i="16"/>
  <c r="N15" i="16"/>
  <c r="M15" i="16"/>
  <c r="L15" i="16"/>
  <c r="K15" i="16"/>
  <c r="J15" i="16"/>
  <c r="Q15" i="16" s="1"/>
  <c r="P14" i="16"/>
  <c r="O14" i="16"/>
  <c r="N14" i="16"/>
  <c r="M14" i="16"/>
  <c r="L14" i="16"/>
  <c r="K14" i="16"/>
  <c r="J14" i="16"/>
  <c r="P13" i="16"/>
  <c r="O13" i="16"/>
  <c r="N13" i="16"/>
  <c r="M13" i="16"/>
  <c r="L13" i="16"/>
  <c r="K13" i="16"/>
  <c r="Q13" i="16" s="1"/>
  <c r="J13" i="16"/>
  <c r="P12" i="16"/>
  <c r="O12" i="16"/>
  <c r="N12" i="16"/>
  <c r="M12" i="16"/>
  <c r="L12" i="16"/>
  <c r="K12" i="16"/>
  <c r="J12" i="16"/>
  <c r="Q12" i="16" s="1"/>
  <c r="P11" i="16"/>
  <c r="O11" i="16"/>
  <c r="N11" i="16"/>
  <c r="M11" i="16"/>
  <c r="L11" i="16"/>
  <c r="K11" i="16"/>
  <c r="J11" i="16"/>
  <c r="Q11" i="16" s="1"/>
  <c r="P10" i="16"/>
  <c r="O10" i="16"/>
  <c r="N10" i="16"/>
  <c r="M10" i="16"/>
  <c r="L10" i="16"/>
  <c r="K10" i="16"/>
  <c r="J10" i="16"/>
  <c r="Q10" i="16" s="1"/>
  <c r="P9" i="16"/>
  <c r="O9" i="16"/>
  <c r="N9" i="16"/>
  <c r="M9" i="16"/>
  <c r="L9" i="16"/>
  <c r="K9" i="16"/>
  <c r="J9" i="16"/>
  <c r="P8" i="16"/>
  <c r="O8" i="16"/>
  <c r="N8" i="16"/>
  <c r="M8" i="16"/>
  <c r="L8" i="16"/>
  <c r="K8" i="16"/>
  <c r="J8" i="16"/>
  <c r="Q8" i="16" s="1"/>
  <c r="P7" i="16"/>
  <c r="O7" i="16"/>
  <c r="N7" i="16"/>
  <c r="M7" i="16"/>
  <c r="L7" i="16"/>
  <c r="K7" i="16"/>
  <c r="J7" i="16"/>
  <c r="Q7" i="16" s="1"/>
  <c r="P6" i="16"/>
  <c r="O6" i="16"/>
  <c r="N6" i="16"/>
  <c r="M6" i="16"/>
  <c r="L6" i="16"/>
  <c r="K6" i="16"/>
  <c r="J6" i="16"/>
  <c r="P5" i="16"/>
  <c r="O5" i="16"/>
  <c r="N5" i="16"/>
  <c r="M5" i="16"/>
  <c r="L5" i="16"/>
  <c r="K5" i="16"/>
  <c r="J5" i="16"/>
  <c r="P4" i="16"/>
  <c r="O4" i="16"/>
  <c r="N4" i="16"/>
  <c r="M4" i="16"/>
  <c r="L4" i="16"/>
  <c r="K4" i="16"/>
  <c r="J4" i="16"/>
  <c r="P10" i="10"/>
  <c r="I4" i="15"/>
  <c r="O33" i="10"/>
  <c r="N33" i="10"/>
  <c r="M33" i="10"/>
  <c r="L33" i="10"/>
  <c r="K33" i="10"/>
  <c r="O32" i="10"/>
  <c r="N32" i="10"/>
  <c r="M32" i="10"/>
  <c r="L32" i="10"/>
  <c r="K32" i="10"/>
  <c r="O31" i="10"/>
  <c r="N31" i="10"/>
  <c r="P31" i="10" s="1"/>
  <c r="M31" i="10"/>
  <c r="L31" i="10"/>
  <c r="K31" i="10"/>
  <c r="O30" i="10"/>
  <c r="N30" i="10"/>
  <c r="M30" i="10"/>
  <c r="L30" i="10"/>
  <c r="K30" i="10"/>
  <c r="O29" i="10"/>
  <c r="N29" i="10"/>
  <c r="M29" i="10"/>
  <c r="L29" i="10"/>
  <c r="K29" i="10"/>
  <c r="O28" i="10"/>
  <c r="N28" i="10"/>
  <c r="M28" i="10"/>
  <c r="L28" i="10"/>
  <c r="K28" i="10"/>
  <c r="P28" i="10" s="1"/>
  <c r="R28" i="10" s="1"/>
  <c r="O27" i="10"/>
  <c r="N27" i="10"/>
  <c r="M27" i="10"/>
  <c r="L27" i="10"/>
  <c r="K27" i="10"/>
  <c r="O26" i="10"/>
  <c r="N26" i="10"/>
  <c r="P26" i="10" s="1"/>
  <c r="M26" i="10"/>
  <c r="L26" i="10"/>
  <c r="K26" i="10"/>
  <c r="O25" i="10"/>
  <c r="N25" i="10"/>
  <c r="M25" i="10"/>
  <c r="L25" i="10"/>
  <c r="K25" i="10"/>
  <c r="O24" i="10"/>
  <c r="N24" i="10"/>
  <c r="M24" i="10"/>
  <c r="L24" i="10"/>
  <c r="K24" i="10"/>
  <c r="O23" i="10"/>
  <c r="N23" i="10"/>
  <c r="P23" i="10" s="1"/>
  <c r="M23" i="10"/>
  <c r="L23" i="10"/>
  <c r="K23" i="10"/>
  <c r="O22" i="10"/>
  <c r="N22" i="10"/>
  <c r="M22" i="10"/>
  <c r="L22" i="10"/>
  <c r="K22" i="10"/>
  <c r="O21" i="10"/>
  <c r="N21" i="10"/>
  <c r="M21" i="10"/>
  <c r="L21" i="10"/>
  <c r="K21" i="10"/>
  <c r="O20" i="10"/>
  <c r="N20" i="10"/>
  <c r="M20" i="10"/>
  <c r="L20" i="10"/>
  <c r="K20" i="10"/>
  <c r="O19" i="10"/>
  <c r="N19" i="10"/>
  <c r="M19" i="10"/>
  <c r="L19" i="10"/>
  <c r="K19" i="10"/>
  <c r="O18" i="10"/>
  <c r="N18" i="10"/>
  <c r="P18" i="10" s="1"/>
  <c r="M18" i="10"/>
  <c r="L18" i="10"/>
  <c r="K18" i="10"/>
  <c r="O17" i="10"/>
  <c r="N17" i="10"/>
  <c r="M17" i="10"/>
  <c r="L17" i="10"/>
  <c r="K17" i="10"/>
  <c r="O16" i="10"/>
  <c r="N16" i="10"/>
  <c r="M16" i="10"/>
  <c r="L16" i="10"/>
  <c r="K16" i="10"/>
  <c r="O15" i="10"/>
  <c r="N15" i="10"/>
  <c r="P15" i="10" s="1"/>
  <c r="M15" i="10"/>
  <c r="L15" i="10"/>
  <c r="K15" i="10"/>
  <c r="O14" i="10"/>
  <c r="N14" i="10"/>
  <c r="M14" i="10"/>
  <c r="L14" i="10"/>
  <c r="K14" i="10"/>
  <c r="O13" i="10"/>
  <c r="N13" i="10"/>
  <c r="M13" i="10"/>
  <c r="L13" i="10"/>
  <c r="K13" i="10"/>
  <c r="O12" i="10"/>
  <c r="N12" i="10"/>
  <c r="M12" i="10"/>
  <c r="L12" i="10"/>
  <c r="K12" i="10"/>
  <c r="O11" i="10"/>
  <c r="N11" i="10"/>
  <c r="M11" i="10"/>
  <c r="L11" i="10"/>
  <c r="K11" i="10"/>
  <c r="O10" i="10"/>
  <c r="N10" i="10"/>
  <c r="M10" i="10"/>
  <c r="L10" i="10"/>
  <c r="K10" i="10"/>
  <c r="O9" i="10"/>
  <c r="N9" i="10"/>
  <c r="M9" i="10"/>
  <c r="L9" i="10"/>
  <c r="K9" i="10"/>
  <c r="O8" i="10"/>
  <c r="N8" i="10"/>
  <c r="M8" i="10"/>
  <c r="L8" i="10"/>
  <c r="K8" i="10"/>
  <c r="O7" i="10"/>
  <c r="N7" i="10"/>
  <c r="P7" i="10" s="1"/>
  <c r="M7" i="10"/>
  <c r="L7" i="10"/>
  <c r="K7" i="10"/>
  <c r="O6" i="10"/>
  <c r="N6" i="10"/>
  <c r="M6" i="10"/>
  <c r="L6" i="10"/>
  <c r="K6" i="10"/>
  <c r="O5" i="10"/>
  <c r="N5" i="10"/>
  <c r="M5" i="10"/>
  <c r="L5" i="10"/>
  <c r="K5" i="10"/>
  <c r="O4" i="10"/>
  <c r="N4" i="10"/>
  <c r="M4" i="10"/>
  <c r="L4" i="10"/>
  <c r="K4" i="10"/>
  <c r="N13" i="15"/>
  <c r="M13" i="15"/>
  <c r="L13" i="15"/>
  <c r="K13" i="15"/>
  <c r="J13" i="15"/>
  <c r="I13" i="15"/>
  <c r="N12" i="15"/>
  <c r="M12" i="15"/>
  <c r="L12" i="15"/>
  <c r="K12" i="15"/>
  <c r="J12" i="15"/>
  <c r="I12" i="15"/>
  <c r="N11" i="15"/>
  <c r="M11" i="15"/>
  <c r="L11" i="15"/>
  <c r="K11" i="15"/>
  <c r="J11" i="15"/>
  <c r="I11" i="15"/>
  <c r="N10" i="15"/>
  <c r="M10" i="15"/>
  <c r="L10" i="15"/>
  <c r="K10" i="15"/>
  <c r="J10" i="15"/>
  <c r="I10" i="15"/>
  <c r="N9" i="15"/>
  <c r="M9" i="15"/>
  <c r="L9" i="15"/>
  <c r="K9" i="15"/>
  <c r="J9" i="15"/>
  <c r="I9" i="15"/>
  <c r="N8" i="15"/>
  <c r="M8" i="15"/>
  <c r="L8" i="15"/>
  <c r="K8" i="15"/>
  <c r="J8" i="15"/>
  <c r="I8" i="15"/>
  <c r="N7" i="15"/>
  <c r="M7" i="15"/>
  <c r="L7" i="15"/>
  <c r="K7" i="15"/>
  <c r="J7" i="15"/>
  <c r="I7" i="15"/>
  <c r="N6" i="15"/>
  <c r="M6" i="15"/>
  <c r="L6" i="15"/>
  <c r="K6" i="15"/>
  <c r="J6" i="15"/>
  <c r="I6" i="15"/>
  <c r="N5" i="15"/>
  <c r="M5" i="15"/>
  <c r="L5" i="15"/>
  <c r="K5" i="15"/>
  <c r="J5" i="15"/>
  <c r="I5" i="15"/>
  <c r="J4" i="15"/>
  <c r="I3" i="32"/>
  <c r="C7" i="32"/>
  <c r="C13" i="32"/>
  <c r="C10" i="32"/>
  <c r="V4" i="32"/>
  <c r="U4" i="32"/>
  <c r="S4" i="32"/>
  <c r="Q9" i="16" l="1"/>
  <c r="P12" i="10"/>
  <c r="P20" i="10"/>
  <c r="R20" i="10" s="1"/>
  <c r="P9" i="10"/>
  <c r="R9" i="10" s="1"/>
  <c r="P17" i="10"/>
  <c r="P25" i="10"/>
  <c r="R25" i="10" s="1"/>
  <c r="P32" i="10"/>
  <c r="P13" i="10"/>
  <c r="P21" i="10"/>
  <c r="R21" i="10" s="1"/>
  <c r="P29" i="10"/>
  <c r="P6" i="10"/>
  <c r="Q6" i="10" s="1"/>
  <c r="P14" i="10"/>
  <c r="R14" i="10" s="1"/>
  <c r="P22" i="10"/>
  <c r="P33" i="10"/>
  <c r="Q33" i="10" s="1"/>
  <c r="P11" i="10"/>
  <c r="R11" i="10" s="1"/>
  <c r="P19" i="10"/>
  <c r="P27" i="10"/>
  <c r="R27" i="10" s="1"/>
  <c r="P30" i="10"/>
  <c r="R30" i="10" s="1"/>
  <c r="P8" i="10"/>
  <c r="Q8" i="10" s="1"/>
  <c r="P16" i="10"/>
  <c r="Q16" i="10" s="1"/>
  <c r="P24" i="10"/>
  <c r="R24" i="10" s="1"/>
  <c r="P5" i="10"/>
  <c r="Q5" i="10" s="1"/>
  <c r="F4" i="32"/>
  <c r="T13" i="32"/>
  <c r="G5" i="29" s="1"/>
  <c r="H5" i="29" s="1"/>
  <c r="C4" i="32"/>
  <c r="T12" i="32"/>
  <c r="F16" i="32"/>
  <c r="T14" i="32"/>
  <c r="G6" i="29" s="1"/>
  <c r="H6" i="29" s="1"/>
  <c r="Q5" i="16"/>
  <c r="S5" i="16" s="1"/>
  <c r="H5" i="16" s="1"/>
  <c r="AB4" i="17"/>
  <c r="AD4" i="17" s="1"/>
  <c r="Q88" i="16"/>
  <c r="R88" i="16" s="1"/>
  <c r="Q96" i="16"/>
  <c r="R96" i="16" s="1"/>
  <c r="Q103" i="16"/>
  <c r="Q6" i="16"/>
  <c r="Q14" i="16"/>
  <c r="Q22" i="16"/>
  <c r="R22" i="16" s="1"/>
  <c r="Q30" i="16"/>
  <c r="Q38" i="16"/>
  <c r="Q46" i="16"/>
  <c r="S46" i="16" s="1"/>
  <c r="H46" i="16" s="1"/>
  <c r="Q54" i="16"/>
  <c r="R54" i="16" s="1"/>
  <c r="Q62" i="16"/>
  <c r="S62" i="16" s="1"/>
  <c r="H62" i="16" s="1"/>
  <c r="Q70" i="16"/>
  <c r="Q78" i="16"/>
  <c r="Q86" i="16"/>
  <c r="R86" i="16" s="1"/>
  <c r="Q68" i="16"/>
  <c r="Q76" i="16"/>
  <c r="Q84" i="16"/>
  <c r="R84" i="16" s="1"/>
  <c r="Q92" i="16"/>
  <c r="R92" i="16" s="1"/>
  <c r="Q94" i="16"/>
  <c r="S94" i="16" s="1"/>
  <c r="H94" i="16" s="1"/>
  <c r="Q100" i="16"/>
  <c r="Q102" i="16"/>
  <c r="Q4" i="16"/>
  <c r="P4" i="10"/>
  <c r="R4" i="10" s="1"/>
  <c r="F4" i="10" s="1"/>
  <c r="AB25" i="17"/>
  <c r="AC25" i="17" s="1"/>
  <c r="AD5" i="17"/>
  <c r="AC5" i="17"/>
  <c r="AC33" i="17"/>
  <c r="AD33" i="17"/>
  <c r="AC36" i="17"/>
  <c r="AD36" i="17"/>
  <c r="AC41" i="17"/>
  <c r="AD41" i="17"/>
  <c r="AC44" i="17"/>
  <c r="AD44" i="17"/>
  <c r="AC68" i="17"/>
  <c r="AD68" i="17"/>
  <c r="AC76" i="17"/>
  <c r="AD76" i="17"/>
  <c r="AD79" i="17"/>
  <c r="AC79" i="17"/>
  <c r="AD80" i="17"/>
  <c r="AC80" i="17"/>
  <c r="AD88" i="17"/>
  <c r="AC88" i="17"/>
  <c r="AC92" i="17"/>
  <c r="AD92" i="17"/>
  <c r="AD96" i="17"/>
  <c r="AC96" i="17"/>
  <c r="AD13" i="17"/>
  <c r="AC13" i="17"/>
  <c r="AD21" i="17"/>
  <c r="AC21" i="17"/>
  <c r="AD29" i="17"/>
  <c r="AC29" i="17"/>
  <c r="AD49" i="17"/>
  <c r="AC49" i="17"/>
  <c r="AC52" i="17"/>
  <c r="AD52" i="17"/>
  <c r="AC57" i="17"/>
  <c r="AD57" i="17"/>
  <c r="AC60" i="17"/>
  <c r="AD60" i="17"/>
  <c r="AC65" i="17"/>
  <c r="AD65" i="17"/>
  <c r="AC73" i="17"/>
  <c r="AD73" i="17"/>
  <c r="AC84" i="17"/>
  <c r="AD84" i="17"/>
  <c r="AD10" i="17"/>
  <c r="AC10" i="17"/>
  <c r="AD18" i="17"/>
  <c r="AC18" i="17"/>
  <c r="AD26" i="17"/>
  <c r="AC26" i="17"/>
  <c r="AD37" i="17"/>
  <c r="AC37" i="17"/>
  <c r="AD45" i="17"/>
  <c r="AC45" i="17"/>
  <c r="AC81" i="17"/>
  <c r="AD81" i="17"/>
  <c r="AD89" i="17"/>
  <c r="AC89" i="17"/>
  <c r="AD97" i="17"/>
  <c r="AC97" i="17"/>
  <c r="AC100" i="17"/>
  <c r="AD100" i="17"/>
  <c r="AD7" i="17"/>
  <c r="AC7" i="17"/>
  <c r="AD11" i="17"/>
  <c r="AC11" i="17"/>
  <c r="AD14" i="17"/>
  <c r="AC14" i="17"/>
  <c r="AD15" i="17"/>
  <c r="AC15" i="17"/>
  <c r="AD19" i="17"/>
  <c r="AC19" i="17"/>
  <c r="AD22" i="17"/>
  <c r="AC22" i="17"/>
  <c r="AD23" i="17"/>
  <c r="AC23" i="17"/>
  <c r="AD27" i="17"/>
  <c r="AC27" i="17"/>
  <c r="AD34" i="17"/>
  <c r="AC34" i="17"/>
  <c r="AD42" i="17"/>
  <c r="AC42" i="17"/>
  <c r="AD53" i="17"/>
  <c r="AC53" i="17"/>
  <c r="AD61" i="17"/>
  <c r="AC61" i="17"/>
  <c r="AD69" i="17"/>
  <c r="AC69" i="17"/>
  <c r="AD77" i="17"/>
  <c r="AC77" i="17"/>
  <c r="AD93" i="17"/>
  <c r="AC93" i="17"/>
  <c r="AD101" i="17"/>
  <c r="AC101" i="17"/>
  <c r="AD31" i="17"/>
  <c r="AC31" i="17"/>
  <c r="AD35" i="17"/>
  <c r="AC35" i="17"/>
  <c r="AD38" i="17"/>
  <c r="AC38" i="17"/>
  <c r="AD43" i="17"/>
  <c r="AC43" i="17"/>
  <c r="AD50" i="17"/>
  <c r="AC50" i="17"/>
  <c r="AD58" i="17"/>
  <c r="AC58" i="17"/>
  <c r="AD66" i="17"/>
  <c r="AC66" i="17"/>
  <c r="AD74" i="17"/>
  <c r="AC74" i="17"/>
  <c r="AD82" i="17"/>
  <c r="AC82" i="17"/>
  <c r="AD85" i="17"/>
  <c r="AC85" i="17"/>
  <c r="AD90" i="17"/>
  <c r="AC90" i="17"/>
  <c r="AD98" i="17"/>
  <c r="AC98" i="17"/>
  <c r="AD8" i="17"/>
  <c r="AC8" i="17"/>
  <c r="AD16" i="17"/>
  <c r="AC16" i="17"/>
  <c r="AD24" i="17"/>
  <c r="AC24" i="17"/>
  <c r="AD51" i="17"/>
  <c r="AC51" i="17"/>
  <c r="AD54" i="17"/>
  <c r="AC54" i="17"/>
  <c r="AD59" i="17"/>
  <c r="AC59" i="17"/>
  <c r="AD62" i="17"/>
  <c r="AC62" i="17"/>
  <c r="AD67" i="17"/>
  <c r="AC67" i="17"/>
  <c r="AD70" i="17"/>
  <c r="AC70" i="17"/>
  <c r="AD75" i="17"/>
  <c r="AC75" i="17"/>
  <c r="AD32" i="17"/>
  <c r="AC32" i="17"/>
  <c r="AD39" i="17"/>
  <c r="AC39" i="17"/>
  <c r="AD40" i="17"/>
  <c r="AC40" i="17"/>
  <c r="AD83" i="17"/>
  <c r="AC83" i="17"/>
  <c r="AD86" i="17"/>
  <c r="AC86" i="17"/>
  <c r="AD87" i="17"/>
  <c r="AC87" i="17"/>
  <c r="AD91" i="17"/>
  <c r="AC91" i="17"/>
  <c r="AD94" i="17"/>
  <c r="AC94" i="17"/>
  <c r="AD95" i="17"/>
  <c r="AC95" i="17"/>
  <c r="AD99" i="17"/>
  <c r="AC99" i="17"/>
  <c r="AD102" i="17"/>
  <c r="AC102" i="17"/>
  <c r="AD103" i="17"/>
  <c r="AC103" i="17"/>
  <c r="AC9" i="17"/>
  <c r="AD9" i="17"/>
  <c r="AC12" i="17"/>
  <c r="AD12" i="17"/>
  <c r="AC17" i="17"/>
  <c r="AD17" i="17"/>
  <c r="AC20" i="17"/>
  <c r="AD20" i="17"/>
  <c r="AC28" i="17"/>
  <c r="AD28" i="17"/>
  <c r="AD47" i="17"/>
  <c r="AC47" i="17"/>
  <c r="AD48" i="17"/>
  <c r="AC48" i="17"/>
  <c r="AD55" i="17"/>
  <c r="AC55" i="17"/>
  <c r="AD56" i="17"/>
  <c r="AC56" i="17"/>
  <c r="AD63" i="17"/>
  <c r="AC63" i="17"/>
  <c r="AD64" i="17"/>
  <c r="AC64" i="17"/>
  <c r="AD71" i="17"/>
  <c r="AC71" i="17"/>
  <c r="AD72" i="17"/>
  <c r="AC72" i="17"/>
  <c r="AC6" i="17"/>
  <c r="AC30" i="17"/>
  <c r="AC46" i="17"/>
  <c r="AC78" i="17"/>
  <c r="Q97" i="16"/>
  <c r="R97" i="16" s="1"/>
  <c r="Q98" i="16"/>
  <c r="Q101" i="16"/>
  <c r="S101" i="16" s="1"/>
  <c r="S42" i="16"/>
  <c r="H42" i="16" s="1"/>
  <c r="R42" i="16"/>
  <c r="R8" i="16"/>
  <c r="S8" i="16"/>
  <c r="H8" i="16" s="1"/>
  <c r="S9" i="16"/>
  <c r="H9" i="16" s="1"/>
  <c r="R9" i="16"/>
  <c r="R16" i="16"/>
  <c r="S16" i="16"/>
  <c r="H16" i="16" s="1"/>
  <c r="S17" i="16"/>
  <c r="H17" i="16" s="1"/>
  <c r="R17" i="16"/>
  <c r="S24" i="16"/>
  <c r="H24" i="16" s="1"/>
  <c r="R24" i="16"/>
  <c r="S25" i="16"/>
  <c r="H25" i="16" s="1"/>
  <c r="R25" i="16"/>
  <c r="R32" i="16"/>
  <c r="S32" i="16"/>
  <c r="H32" i="16" s="1"/>
  <c r="S33" i="16"/>
  <c r="H33" i="16" s="1"/>
  <c r="R33" i="16"/>
  <c r="R40" i="16"/>
  <c r="S40" i="16"/>
  <c r="H40" i="16" s="1"/>
  <c r="S41" i="16"/>
  <c r="H41" i="16" s="1"/>
  <c r="R41" i="16"/>
  <c r="S48" i="16"/>
  <c r="H48" i="16" s="1"/>
  <c r="R48" i="16"/>
  <c r="S49" i="16"/>
  <c r="H49" i="16" s="1"/>
  <c r="R49" i="16"/>
  <c r="R56" i="16"/>
  <c r="S56" i="16"/>
  <c r="H56" i="16" s="1"/>
  <c r="S57" i="16"/>
  <c r="H57" i="16" s="1"/>
  <c r="R57" i="16"/>
  <c r="S64" i="16"/>
  <c r="H64" i="16" s="1"/>
  <c r="R64" i="16"/>
  <c r="S65" i="16"/>
  <c r="H65" i="16" s="1"/>
  <c r="R65" i="16"/>
  <c r="R72" i="16"/>
  <c r="S72" i="16"/>
  <c r="H72" i="16" s="1"/>
  <c r="S73" i="16"/>
  <c r="H73" i="16" s="1"/>
  <c r="R73" i="16"/>
  <c r="R80" i="16"/>
  <c r="S80" i="16"/>
  <c r="H80" i="16" s="1"/>
  <c r="S81" i="16"/>
  <c r="H81" i="16" s="1"/>
  <c r="R81" i="16"/>
  <c r="S88" i="16"/>
  <c r="H88" i="16" s="1"/>
  <c r="S89" i="16"/>
  <c r="H89" i="16" s="1"/>
  <c r="R89" i="16"/>
  <c r="S97" i="16"/>
  <c r="H97" i="16" s="1"/>
  <c r="S98" i="16"/>
  <c r="H98" i="16" s="1"/>
  <c r="R98" i="16"/>
  <c r="S7" i="16"/>
  <c r="H7" i="16" s="1"/>
  <c r="R7" i="16"/>
  <c r="S15" i="16"/>
  <c r="H15" i="16" s="1"/>
  <c r="R15" i="16"/>
  <c r="S23" i="16"/>
  <c r="H23" i="16" s="1"/>
  <c r="R23" i="16"/>
  <c r="S31" i="16"/>
  <c r="H31" i="16" s="1"/>
  <c r="R31" i="16"/>
  <c r="S39" i="16"/>
  <c r="H39" i="16" s="1"/>
  <c r="R39" i="16"/>
  <c r="S47" i="16"/>
  <c r="H47" i="16" s="1"/>
  <c r="R47" i="16"/>
  <c r="S55" i="16"/>
  <c r="H55" i="16" s="1"/>
  <c r="R55" i="16"/>
  <c r="S63" i="16"/>
  <c r="H63" i="16" s="1"/>
  <c r="R63" i="16"/>
  <c r="S71" i="16"/>
  <c r="H71" i="16" s="1"/>
  <c r="R71" i="16"/>
  <c r="S79" i="16"/>
  <c r="H79" i="16" s="1"/>
  <c r="R79" i="16"/>
  <c r="S87" i="16"/>
  <c r="H87" i="16" s="1"/>
  <c r="R87" i="16"/>
  <c r="S95" i="16"/>
  <c r="H95" i="16" s="1"/>
  <c r="R95" i="16"/>
  <c r="S103" i="16"/>
  <c r="H103" i="16" s="1"/>
  <c r="R103" i="16"/>
  <c r="S6" i="16"/>
  <c r="H6" i="16" s="1"/>
  <c r="R6" i="16"/>
  <c r="S22" i="16"/>
  <c r="H22" i="16" s="1"/>
  <c r="S30" i="16"/>
  <c r="H30" i="16" s="1"/>
  <c r="R30" i="16"/>
  <c r="S38" i="16"/>
  <c r="H38" i="16" s="1"/>
  <c r="R38" i="16"/>
  <c r="S54" i="16"/>
  <c r="H54" i="16" s="1"/>
  <c r="R62" i="16"/>
  <c r="S70" i="16"/>
  <c r="H70" i="16" s="1"/>
  <c r="R70" i="16"/>
  <c r="S78" i="16"/>
  <c r="H78" i="16" s="1"/>
  <c r="R78" i="16"/>
  <c r="S86" i="16"/>
  <c r="H86" i="16" s="1"/>
  <c r="S14" i="16"/>
  <c r="H14" i="16" s="1"/>
  <c r="R14" i="16"/>
  <c r="R12" i="16"/>
  <c r="S12" i="16"/>
  <c r="H12" i="16" s="1"/>
  <c r="S13" i="16"/>
  <c r="H13" i="16" s="1"/>
  <c r="R13" i="16"/>
  <c r="S20" i="16"/>
  <c r="H20" i="16" s="1"/>
  <c r="R20" i="16"/>
  <c r="S21" i="16"/>
  <c r="H21" i="16" s="1"/>
  <c r="R21" i="16"/>
  <c r="S28" i="16"/>
  <c r="H28" i="16" s="1"/>
  <c r="R28" i="16"/>
  <c r="S29" i="16"/>
  <c r="H29" i="16" s="1"/>
  <c r="R29" i="16"/>
  <c r="S36" i="16"/>
  <c r="H36" i="16" s="1"/>
  <c r="R36" i="16"/>
  <c r="S37" i="16"/>
  <c r="H37" i="16" s="1"/>
  <c r="R37" i="16"/>
  <c r="R44" i="16"/>
  <c r="S44" i="16"/>
  <c r="H44" i="16" s="1"/>
  <c r="S45" i="16"/>
  <c r="H45" i="16" s="1"/>
  <c r="R45" i="16"/>
  <c r="R52" i="16"/>
  <c r="S52" i="16"/>
  <c r="H52" i="16" s="1"/>
  <c r="S53" i="16"/>
  <c r="H53" i="16" s="1"/>
  <c r="R53" i="16"/>
  <c r="R60" i="16"/>
  <c r="S60" i="16"/>
  <c r="H60" i="16" s="1"/>
  <c r="S61" i="16"/>
  <c r="H61" i="16" s="1"/>
  <c r="R61" i="16"/>
  <c r="R68" i="16"/>
  <c r="S68" i="16"/>
  <c r="H68" i="16" s="1"/>
  <c r="S69" i="16"/>
  <c r="H69" i="16" s="1"/>
  <c r="R69" i="16"/>
  <c r="S76" i="16"/>
  <c r="H76" i="16" s="1"/>
  <c r="R76" i="16"/>
  <c r="S77" i="16"/>
  <c r="H77" i="16" s="1"/>
  <c r="R77" i="16"/>
  <c r="S84" i="16"/>
  <c r="H84" i="16" s="1"/>
  <c r="S85" i="16"/>
  <c r="H85" i="16" s="1"/>
  <c r="R85" i="16"/>
  <c r="S93" i="16"/>
  <c r="H93" i="16" s="1"/>
  <c r="R93" i="16"/>
  <c r="R94" i="16"/>
  <c r="R100" i="16"/>
  <c r="S100" i="16"/>
  <c r="H100" i="16" s="1"/>
  <c r="S102" i="16"/>
  <c r="H102" i="16" s="1"/>
  <c r="R102" i="16"/>
  <c r="S11" i="16"/>
  <c r="H11" i="16" s="1"/>
  <c r="R11" i="16"/>
  <c r="S19" i="16"/>
  <c r="H19" i="16" s="1"/>
  <c r="R19" i="16"/>
  <c r="S27" i="16"/>
  <c r="H27" i="16" s="1"/>
  <c r="R27" i="16"/>
  <c r="S35" i="16"/>
  <c r="H35" i="16" s="1"/>
  <c r="R35" i="16"/>
  <c r="S43" i="16"/>
  <c r="H43" i="16" s="1"/>
  <c r="R43" i="16"/>
  <c r="S51" i="16"/>
  <c r="H51" i="16" s="1"/>
  <c r="R51" i="16"/>
  <c r="S59" i="16"/>
  <c r="H59" i="16" s="1"/>
  <c r="R59" i="16"/>
  <c r="S67" i="16"/>
  <c r="H67" i="16" s="1"/>
  <c r="R67" i="16"/>
  <c r="S75" i="16"/>
  <c r="H75" i="16" s="1"/>
  <c r="R75" i="16"/>
  <c r="S83" i="16"/>
  <c r="H83" i="16" s="1"/>
  <c r="R83" i="16"/>
  <c r="S91" i="16"/>
  <c r="H91" i="16" s="1"/>
  <c r="R91" i="16"/>
  <c r="S99" i="16"/>
  <c r="H99" i="16" s="1"/>
  <c r="R99" i="16"/>
  <c r="S10" i="16"/>
  <c r="H10" i="16" s="1"/>
  <c r="R10" i="16"/>
  <c r="S18" i="16"/>
  <c r="H18" i="16" s="1"/>
  <c r="R18" i="16"/>
  <c r="S26" i="16"/>
  <c r="H26" i="16" s="1"/>
  <c r="R26" i="16"/>
  <c r="S50" i="16"/>
  <c r="H50" i="16" s="1"/>
  <c r="R50" i="16"/>
  <c r="S58" i="16"/>
  <c r="H58" i="16" s="1"/>
  <c r="R58" i="16"/>
  <c r="S66" i="16"/>
  <c r="H66" i="16" s="1"/>
  <c r="R66" i="16"/>
  <c r="S74" i="16"/>
  <c r="H74" i="16" s="1"/>
  <c r="R74" i="16"/>
  <c r="S82" i="16"/>
  <c r="H82" i="16" s="1"/>
  <c r="R82" i="16"/>
  <c r="S90" i="16"/>
  <c r="H90" i="16" s="1"/>
  <c r="R90" i="16"/>
  <c r="S34" i="16"/>
  <c r="H34" i="16" s="1"/>
  <c r="R34" i="16"/>
  <c r="R10" i="10"/>
  <c r="Q10" i="10"/>
  <c r="R18" i="10"/>
  <c r="Q18" i="10"/>
  <c r="R26" i="10"/>
  <c r="Q26" i="10"/>
  <c r="R29" i="10"/>
  <c r="Q29" i="10"/>
  <c r="R7" i="10"/>
  <c r="Q7" i="10"/>
  <c r="R15" i="10"/>
  <c r="Q15" i="10"/>
  <c r="R23" i="10"/>
  <c r="Q23" i="10"/>
  <c r="R12" i="10"/>
  <c r="Q12" i="10"/>
  <c r="R31" i="10"/>
  <c r="Q31" i="10"/>
  <c r="Q9" i="10"/>
  <c r="R17" i="10"/>
  <c r="Q17" i="10"/>
  <c r="R22" i="10"/>
  <c r="Q22" i="10"/>
  <c r="R33" i="10"/>
  <c r="R19" i="10"/>
  <c r="Q19" i="10"/>
  <c r="Q30" i="10"/>
  <c r="Q24" i="10"/>
  <c r="R5" i="10"/>
  <c r="R13" i="10"/>
  <c r="Q13" i="10"/>
  <c r="R32" i="10"/>
  <c r="Q32" i="10"/>
  <c r="Q28" i="10"/>
  <c r="G4" i="29"/>
  <c r="H4" i="29" s="1"/>
  <c r="J4" i="32"/>
  <c r="M17" i="32"/>
  <c r="Q18" i="32" s="1"/>
  <c r="M16" i="32"/>
  <c r="Q17" i="32" s="1"/>
  <c r="M15" i="32"/>
  <c r="M4" i="32"/>
  <c r="Q7" i="32" s="1"/>
  <c r="M3" i="32"/>
  <c r="J7" i="32"/>
  <c r="J13" i="32"/>
  <c r="J10" i="32"/>
  <c r="I13" i="32"/>
  <c r="Q6" i="32" s="1"/>
  <c r="I12" i="32"/>
  <c r="I10" i="32"/>
  <c r="Q5" i="32" s="1"/>
  <c r="I9" i="32"/>
  <c r="I7" i="32"/>
  <c r="Q4" i="32" s="1"/>
  <c r="I6" i="32"/>
  <c r="R5" i="16" l="1"/>
  <c r="Q21" i="10"/>
  <c r="Q27" i="10"/>
  <c r="Q25" i="10"/>
  <c r="Q20" i="10"/>
  <c r="Q14" i="10"/>
  <c r="R16" i="10"/>
  <c r="R8" i="10"/>
  <c r="Q11" i="10"/>
  <c r="R6" i="10"/>
  <c r="Q28" i="32"/>
  <c r="M27" i="32"/>
  <c r="C3" i="32" s="1"/>
  <c r="AC4" i="17"/>
  <c r="S92" i="16"/>
  <c r="H92" i="16" s="1"/>
  <c r="R46" i="16"/>
  <c r="S96" i="16"/>
  <c r="H96" i="16" s="1"/>
  <c r="Q4" i="10"/>
  <c r="Q35" i="10" s="1"/>
  <c r="K38" i="10" s="1"/>
  <c r="G8" i="29" s="1"/>
  <c r="H8" i="29" s="1"/>
  <c r="AD25" i="17"/>
  <c r="R101" i="16"/>
  <c r="H101" i="16"/>
  <c r="F3" i="31"/>
  <c r="F12" i="31"/>
  <c r="F11" i="31"/>
  <c r="F10" i="31"/>
  <c r="F9" i="31"/>
  <c r="F8" i="31"/>
  <c r="F4" i="31"/>
  <c r="I11" i="31"/>
  <c r="F31" i="10"/>
  <c r="F30" i="10"/>
  <c r="F22" i="10"/>
  <c r="F14" i="10"/>
  <c r="E31" i="20"/>
  <c r="F14" i="31" l="1"/>
  <c r="K3" i="31" s="1"/>
  <c r="G3" i="29" s="1"/>
  <c r="F15" i="32"/>
  <c r="T15" i="32"/>
  <c r="G7" i="29" s="1"/>
  <c r="F3" i="32"/>
  <c r="F11" i="10"/>
  <c r="F13" i="10"/>
  <c r="F7" i="10"/>
  <c r="F27" i="10"/>
  <c r="C6" i="32"/>
  <c r="C12" i="32"/>
  <c r="C9" i="32"/>
  <c r="F23" i="10"/>
  <c r="F24" i="10"/>
  <c r="F32" i="10"/>
  <c r="F15" i="10"/>
  <c r="F16" i="10"/>
  <c r="F21" i="10"/>
  <c r="F25" i="10"/>
  <c r="F9" i="10"/>
  <c r="F29" i="10"/>
  <c r="F5" i="10"/>
  <c r="F8" i="10"/>
  <c r="F6" i="10"/>
  <c r="F12" i="10"/>
  <c r="F19" i="10"/>
  <c r="F18" i="10"/>
  <c r="F20" i="10"/>
  <c r="F10" i="10"/>
  <c r="F33" i="10"/>
  <c r="F17" i="10"/>
  <c r="F26" i="10"/>
  <c r="F28" i="10"/>
  <c r="H3" i="29" l="1"/>
  <c r="C12" i="31"/>
  <c r="C11" i="31"/>
  <c r="C10" i="31"/>
  <c r="C9" i="31"/>
  <c r="C8" i="31"/>
  <c r="C3" i="31"/>
  <c r="C4" i="31"/>
  <c r="R35" i="10"/>
  <c r="K39" i="10" s="1"/>
  <c r="G9" i="29" s="1"/>
  <c r="H9" i="29" s="1"/>
  <c r="I2" i="27"/>
  <c r="I3" i="27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J101" i="27"/>
  <c r="H101" i="27"/>
  <c r="G101" i="27"/>
  <c r="F101" i="27"/>
  <c r="E101" i="27"/>
  <c r="D101" i="27"/>
  <c r="B101" i="27"/>
  <c r="C101" i="27"/>
  <c r="J100" i="27"/>
  <c r="H100" i="27"/>
  <c r="G100" i="27"/>
  <c r="F100" i="27"/>
  <c r="E100" i="27"/>
  <c r="D100" i="27"/>
  <c r="B100" i="27"/>
  <c r="C100" i="27"/>
  <c r="J99" i="27"/>
  <c r="H99" i="27"/>
  <c r="G99" i="27"/>
  <c r="F99" i="27"/>
  <c r="E99" i="27"/>
  <c r="D99" i="27"/>
  <c r="B99" i="27"/>
  <c r="C99" i="27"/>
  <c r="J98" i="27"/>
  <c r="H98" i="27"/>
  <c r="G98" i="27"/>
  <c r="F98" i="27"/>
  <c r="E98" i="27"/>
  <c r="D98" i="27"/>
  <c r="B98" i="27"/>
  <c r="C98" i="27"/>
  <c r="J97" i="27"/>
  <c r="H97" i="27"/>
  <c r="G97" i="27"/>
  <c r="F97" i="27"/>
  <c r="E97" i="27"/>
  <c r="D97" i="27"/>
  <c r="B97" i="27"/>
  <c r="C97" i="27"/>
  <c r="J96" i="27"/>
  <c r="H96" i="27"/>
  <c r="G96" i="27"/>
  <c r="F96" i="27"/>
  <c r="E96" i="27"/>
  <c r="D96" i="27"/>
  <c r="B96" i="27"/>
  <c r="C96" i="27"/>
  <c r="J95" i="27"/>
  <c r="H95" i="27"/>
  <c r="G95" i="27"/>
  <c r="F95" i="27"/>
  <c r="E95" i="27"/>
  <c r="D95" i="27"/>
  <c r="B95" i="27"/>
  <c r="C95" i="27"/>
  <c r="J94" i="27"/>
  <c r="H94" i="27"/>
  <c r="G94" i="27"/>
  <c r="F94" i="27"/>
  <c r="E94" i="27"/>
  <c r="D94" i="27"/>
  <c r="B94" i="27"/>
  <c r="C94" i="27"/>
  <c r="J93" i="27"/>
  <c r="H93" i="27"/>
  <c r="G93" i="27"/>
  <c r="F93" i="27"/>
  <c r="E93" i="27"/>
  <c r="D93" i="27"/>
  <c r="B93" i="27"/>
  <c r="C93" i="27"/>
  <c r="J92" i="27"/>
  <c r="H92" i="27"/>
  <c r="G92" i="27"/>
  <c r="F92" i="27"/>
  <c r="E92" i="27"/>
  <c r="D92" i="27"/>
  <c r="B92" i="27"/>
  <c r="C92" i="27"/>
  <c r="J91" i="27"/>
  <c r="H91" i="27"/>
  <c r="G91" i="27"/>
  <c r="F91" i="27"/>
  <c r="E91" i="27"/>
  <c r="D91" i="27"/>
  <c r="B91" i="27"/>
  <c r="C91" i="27"/>
  <c r="J90" i="27"/>
  <c r="H90" i="27"/>
  <c r="G90" i="27"/>
  <c r="F90" i="27"/>
  <c r="E90" i="27"/>
  <c r="D90" i="27"/>
  <c r="B90" i="27"/>
  <c r="C90" i="27"/>
  <c r="J89" i="27"/>
  <c r="H89" i="27"/>
  <c r="G89" i="27"/>
  <c r="F89" i="27"/>
  <c r="E89" i="27"/>
  <c r="D89" i="27"/>
  <c r="B89" i="27"/>
  <c r="C89" i="27"/>
  <c r="J88" i="27"/>
  <c r="H88" i="27"/>
  <c r="G88" i="27"/>
  <c r="F88" i="27"/>
  <c r="E88" i="27"/>
  <c r="D88" i="27"/>
  <c r="B88" i="27"/>
  <c r="C88" i="27"/>
  <c r="J87" i="27"/>
  <c r="H87" i="27"/>
  <c r="G87" i="27"/>
  <c r="F87" i="27"/>
  <c r="E87" i="27"/>
  <c r="D87" i="27"/>
  <c r="B87" i="27"/>
  <c r="C87" i="27"/>
  <c r="J86" i="27"/>
  <c r="H86" i="27"/>
  <c r="G86" i="27"/>
  <c r="F86" i="27"/>
  <c r="E86" i="27"/>
  <c r="D86" i="27"/>
  <c r="B86" i="27"/>
  <c r="C86" i="27"/>
  <c r="J85" i="27"/>
  <c r="H85" i="27"/>
  <c r="G85" i="27"/>
  <c r="F85" i="27"/>
  <c r="E85" i="27"/>
  <c r="D85" i="27"/>
  <c r="B85" i="27"/>
  <c r="C85" i="27"/>
  <c r="J84" i="27"/>
  <c r="H84" i="27"/>
  <c r="G84" i="27"/>
  <c r="F84" i="27"/>
  <c r="E84" i="27"/>
  <c r="D84" i="27"/>
  <c r="B84" i="27"/>
  <c r="C84" i="27"/>
  <c r="J83" i="27"/>
  <c r="H83" i="27"/>
  <c r="G83" i="27"/>
  <c r="F83" i="27"/>
  <c r="E83" i="27"/>
  <c r="D83" i="27"/>
  <c r="B83" i="27"/>
  <c r="C83" i="27"/>
  <c r="J82" i="27"/>
  <c r="H82" i="27"/>
  <c r="G82" i="27"/>
  <c r="F82" i="27"/>
  <c r="E82" i="27"/>
  <c r="D82" i="27"/>
  <c r="B82" i="27"/>
  <c r="C82" i="27"/>
  <c r="J81" i="27"/>
  <c r="H81" i="27"/>
  <c r="G81" i="27"/>
  <c r="F81" i="27"/>
  <c r="E81" i="27"/>
  <c r="D81" i="27"/>
  <c r="B81" i="27"/>
  <c r="C81" i="27"/>
  <c r="J80" i="27"/>
  <c r="H80" i="27"/>
  <c r="G80" i="27"/>
  <c r="F80" i="27"/>
  <c r="E80" i="27"/>
  <c r="D80" i="27"/>
  <c r="B80" i="27"/>
  <c r="C80" i="27"/>
  <c r="J79" i="27"/>
  <c r="H79" i="27"/>
  <c r="G79" i="27"/>
  <c r="F79" i="27"/>
  <c r="E79" i="27"/>
  <c r="D79" i="27"/>
  <c r="B79" i="27"/>
  <c r="C79" i="27"/>
  <c r="J78" i="27"/>
  <c r="H78" i="27"/>
  <c r="G78" i="27"/>
  <c r="F78" i="27"/>
  <c r="E78" i="27"/>
  <c r="D78" i="27"/>
  <c r="B78" i="27"/>
  <c r="C78" i="27"/>
  <c r="J77" i="27"/>
  <c r="H77" i="27"/>
  <c r="G77" i="27"/>
  <c r="F77" i="27"/>
  <c r="E77" i="27"/>
  <c r="D77" i="27"/>
  <c r="B77" i="27"/>
  <c r="C77" i="27"/>
  <c r="J76" i="27"/>
  <c r="H76" i="27"/>
  <c r="G76" i="27"/>
  <c r="F76" i="27"/>
  <c r="E76" i="27"/>
  <c r="D76" i="27"/>
  <c r="B76" i="27"/>
  <c r="C76" i="27"/>
  <c r="J75" i="27"/>
  <c r="H75" i="27"/>
  <c r="G75" i="27"/>
  <c r="F75" i="27"/>
  <c r="E75" i="27"/>
  <c r="D75" i="27"/>
  <c r="B75" i="27"/>
  <c r="C75" i="27"/>
  <c r="J74" i="27"/>
  <c r="H74" i="27"/>
  <c r="G74" i="27"/>
  <c r="F74" i="27"/>
  <c r="E74" i="27"/>
  <c r="D74" i="27"/>
  <c r="B74" i="27"/>
  <c r="C74" i="27"/>
  <c r="J73" i="27"/>
  <c r="H73" i="27"/>
  <c r="G73" i="27"/>
  <c r="F73" i="27"/>
  <c r="E73" i="27"/>
  <c r="D73" i="27"/>
  <c r="B73" i="27"/>
  <c r="C73" i="27"/>
  <c r="J72" i="27"/>
  <c r="H72" i="27"/>
  <c r="G72" i="27"/>
  <c r="F72" i="27"/>
  <c r="E72" i="27"/>
  <c r="D72" i="27"/>
  <c r="B72" i="27"/>
  <c r="C72" i="27"/>
  <c r="J71" i="27"/>
  <c r="H71" i="27"/>
  <c r="G71" i="27"/>
  <c r="F71" i="27"/>
  <c r="E71" i="27"/>
  <c r="D71" i="27"/>
  <c r="B71" i="27"/>
  <c r="C71" i="27"/>
  <c r="J70" i="27"/>
  <c r="H70" i="27"/>
  <c r="G70" i="27"/>
  <c r="F70" i="27"/>
  <c r="E70" i="27"/>
  <c r="D70" i="27"/>
  <c r="B70" i="27"/>
  <c r="C70" i="27"/>
  <c r="J69" i="27"/>
  <c r="H69" i="27"/>
  <c r="G69" i="27"/>
  <c r="F69" i="27"/>
  <c r="E69" i="27"/>
  <c r="D69" i="27"/>
  <c r="B69" i="27"/>
  <c r="C69" i="27"/>
  <c r="J68" i="27"/>
  <c r="H68" i="27"/>
  <c r="G68" i="27"/>
  <c r="F68" i="27"/>
  <c r="E68" i="27"/>
  <c r="D68" i="27"/>
  <c r="B68" i="27"/>
  <c r="C68" i="27"/>
  <c r="J67" i="27"/>
  <c r="H67" i="27"/>
  <c r="G67" i="27"/>
  <c r="F67" i="27"/>
  <c r="E67" i="27"/>
  <c r="D67" i="27"/>
  <c r="B67" i="27"/>
  <c r="C67" i="27"/>
  <c r="J66" i="27"/>
  <c r="H66" i="27"/>
  <c r="G66" i="27"/>
  <c r="F66" i="27"/>
  <c r="E66" i="27"/>
  <c r="D66" i="27"/>
  <c r="B66" i="27"/>
  <c r="C66" i="27"/>
  <c r="J65" i="27"/>
  <c r="H65" i="27"/>
  <c r="G65" i="27"/>
  <c r="F65" i="27"/>
  <c r="E65" i="27"/>
  <c r="D65" i="27"/>
  <c r="B65" i="27"/>
  <c r="C65" i="27"/>
  <c r="J64" i="27"/>
  <c r="H64" i="27"/>
  <c r="G64" i="27"/>
  <c r="F64" i="27"/>
  <c r="E64" i="27"/>
  <c r="D64" i="27"/>
  <c r="B64" i="27"/>
  <c r="C64" i="27"/>
  <c r="J63" i="27"/>
  <c r="H63" i="27"/>
  <c r="G63" i="27"/>
  <c r="F63" i="27"/>
  <c r="E63" i="27"/>
  <c r="D63" i="27"/>
  <c r="B63" i="27"/>
  <c r="C63" i="27"/>
  <c r="J62" i="27"/>
  <c r="H62" i="27"/>
  <c r="G62" i="27"/>
  <c r="F62" i="27"/>
  <c r="E62" i="27"/>
  <c r="D62" i="27"/>
  <c r="B62" i="27"/>
  <c r="C62" i="27"/>
  <c r="J61" i="27"/>
  <c r="H61" i="27"/>
  <c r="G61" i="27"/>
  <c r="F61" i="27"/>
  <c r="E61" i="27"/>
  <c r="D61" i="27"/>
  <c r="B61" i="27"/>
  <c r="C61" i="27"/>
  <c r="J60" i="27"/>
  <c r="H60" i="27"/>
  <c r="G60" i="27"/>
  <c r="F60" i="27"/>
  <c r="E60" i="27"/>
  <c r="D60" i="27"/>
  <c r="B60" i="27"/>
  <c r="C60" i="27"/>
  <c r="J59" i="27"/>
  <c r="H59" i="27"/>
  <c r="G59" i="27"/>
  <c r="F59" i="27"/>
  <c r="E59" i="27"/>
  <c r="D59" i="27"/>
  <c r="B59" i="27"/>
  <c r="C59" i="27"/>
  <c r="J58" i="27"/>
  <c r="H58" i="27"/>
  <c r="G58" i="27"/>
  <c r="F58" i="27"/>
  <c r="E58" i="27"/>
  <c r="D58" i="27"/>
  <c r="B58" i="27"/>
  <c r="C58" i="27"/>
  <c r="J57" i="27"/>
  <c r="H57" i="27"/>
  <c r="G57" i="27"/>
  <c r="F57" i="27"/>
  <c r="E57" i="27"/>
  <c r="D57" i="27"/>
  <c r="B57" i="27"/>
  <c r="C57" i="27"/>
  <c r="J56" i="27"/>
  <c r="H56" i="27"/>
  <c r="G56" i="27"/>
  <c r="F56" i="27"/>
  <c r="E56" i="27"/>
  <c r="D56" i="27"/>
  <c r="B56" i="27"/>
  <c r="C56" i="27"/>
  <c r="J55" i="27"/>
  <c r="H55" i="27"/>
  <c r="G55" i="27"/>
  <c r="F55" i="27"/>
  <c r="E55" i="27"/>
  <c r="D55" i="27"/>
  <c r="B55" i="27"/>
  <c r="C55" i="27"/>
  <c r="J54" i="27"/>
  <c r="H54" i="27"/>
  <c r="G54" i="27"/>
  <c r="F54" i="27"/>
  <c r="E54" i="27"/>
  <c r="D54" i="27"/>
  <c r="B54" i="27"/>
  <c r="C54" i="27"/>
  <c r="J53" i="27"/>
  <c r="H53" i="27"/>
  <c r="G53" i="27"/>
  <c r="F53" i="27"/>
  <c r="E53" i="27"/>
  <c r="D53" i="27"/>
  <c r="B53" i="27"/>
  <c r="C53" i="27"/>
  <c r="J52" i="27"/>
  <c r="H52" i="27"/>
  <c r="G52" i="27"/>
  <c r="F52" i="27"/>
  <c r="E52" i="27"/>
  <c r="D52" i="27"/>
  <c r="B52" i="27"/>
  <c r="C52" i="27"/>
  <c r="J51" i="27"/>
  <c r="H51" i="27"/>
  <c r="G51" i="27"/>
  <c r="F51" i="27"/>
  <c r="E51" i="27"/>
  <c r="D51" i="27"/>
  <c r="B51" i="27"/>
  <c r="C51" i="27"/>
  <c r="J50" i="27"/>
  <c r="H50" i="27"/>
  <c r="G50" i="27"/>
  <c r="F50" i="27"/>
  <c r="E50" i="27"/>
  <c r="D50" i="27"/>
  <c r="B50" i="27"/>
  <c r="C50" i="27"/>
  <c r="J49" i="27"/>
  <c r="H49" i="27"/>
  <c r="G49" i="27"/>
  <c r="F49" i="27"/>
  <c r="E49" i="27"/>
  <c r="D49" i="27"/>
  <c r="B49" i="27"/>
  <c r="C49" i="27"/>
  <c r="J48" i="27"/>
  <c r="H48" i="27"/>
  <c r="G48" i="27"/>
  <c r="F48" i="27"/>
  <c r="E48" i="27"/>
  <c r="D48" i="27"/>
  <c r="B48" i="27"/>
  <c r="C48" i="27"/>
  <c r="J47" i="27"/>
  <c r="H47" i="27"/>
  <c r="G47" i="27"/>
  <c r="F47" i="27"/>
  <c r="E47" i="27"/>
  <c r="D47" i="27"/>
  <c r="B47" i="27"/>
  <c r="C47" i="27"/>
  <c r="J46" i="27"/>
  <c r="H46" i="27"/>
  <c r="G46" i="27"/>
  <c r="F46" i="27"/>
  <c r="E46" i="27"/>
  <c r="D46" i="27"/>
  <c r="B46" i="27"/>
  <c r="C46" i="27"/>
  <c r="J45" i="27"/>
  <c r="H45" i="27"/>
  <c r="G45" i="27"/>
  <c r="F45" i="27"/>
  <c r="E45" i="27"/>
  <c r="D45" i="27"/>
  <c r="B45" i="27"/>
  <c r="C45" i="27"/>
  <c r="J44" i="27"/>
  <c r="H44" i="27"/>
  <c r="G44" i="27"/>
  <c r="F44" i="27"/>
  <c r="E44" i="27"/>
  <c r="D44" i="27"/>
  <c r="B44" i="27"/>
  <c r="C44" i="27"/>
  <c r="J43" i="27"/>
  <c r="H43" i="27"/>
  <c r="G43" i="27"/>
  <c r="F43" i="27"/>
  <c r="E43" i="27"/>
  <c r="D43" i="27"/>
  <c r="B43" i="27"/>
  <c r="C43" i="27"/>
  <c r="J42" i="27"/>
  <c r="H42" i="27"/>
  <c r="G42" i="27"/>
  <c r="F42" i="27"/>
  <c r="E42" i="27"/>
  <c r="D42" i="27"/>
  <c r="B42" i="27"/>
  <c r="C42" i="27"/>
  <c r="J41" i="27"/>
  <c r="H41" i="27"/>
  <c r="G41" i="27"/>
  <c r="F41" i="27"/>
  <c r="E41" i="27"/>
  <c r="D41" i="27"/>
  <c r="B41" i="27"/>
  <c r="C41" i="27"/>
  <c r="J40" i="27"/>
  <c r="H40" i="27"/>
  <c r="G40" i="27"/>
  <c r="F40" i="27"/>
  <c r="E40" i="27"/>
  <c r="D40" i="27"/>
  <c r="B40" i="27"/>
  <c r="C40" i="27"/>
  <c r="J39" i="27"/>
  <c r="H39" i="27"/>
  <c r="G39" i="27"/>
  <c r="F39" i="27"/>
  <c r="E39" i="27"/>
  <c r="D39" i="27"/>
  <c r="B39" i="27"/>
  <c r="C39" i="27"/>
  <c r="J38" i="27"/>
  <c r="H38" i="27"/>
  <c r="G38" i="27"/>
  <c r="F38" i="27"/>
  <c r="E38" i="27"/>
  <c r="D38" i="27"/>
  <c r="B38" i="27"/>
  <c r="C38" i="27"/>
  <c r="J37" i="27"/>
  <c r="H37" i="27"/>
  <c r="G37" i="27"/>
  <c r="F37" i="27"/>
  <c r="E37" i="27"/>
  <c r="D37" i="27"/>
  <c r="B37" i="27"/>
  <c r="C37" i="27"/>
  <c r="J36" i="27"/>
  <c r="H36" i="27"/>
  <c r="G36" i="27"/>
  <c r="F36" i="27"/>
  <c r="E36" i="27"/>
  <c r="D36" i="27"/>
  <c r="B36" i="27"/>
  <c r="C36" i="27"/>
  <c r="J35" i="27"/>
  <c r="H35" i="27"/>
  <c r="G35" i="27"/>
  <c r="F35" i="27"/>
  <c r="E35" i="27"/>
  <c r="D35" i="27"/>
  <c r="B35" i="27"/>
  <c r="C35" i="27"/>
  <c r="J34" i="27"/>
  <c r="H34" i="27"/>
  <c r="G34" i="27"/>
  <c r="F34" i="27"/>
  <c r="E34" i="27"/>
  <c r="D34" i="27"/>
  <c r="B34" i="27"/>
  <c r="C34" i="27"/>
  <c r="J33" i="27"/>
  <c r="H33" i="27"/>
  <c r="G33" i="27"/>
  <c r="F33" i="27"/>
  <c r="E33" i="27"/>
  <c r="D33" i="27"/>
  <c r="B33" i="27"/>
  <c r="C33" i="27"/>
  <c r="J32" i="27"/>
  <c r="H32" i="27"/>
  <c r="G32" i="27"/>
  <c r="F32" i="27"/>
  <c r="E32" i="27"/>
  <c r="D32" i="27"/>
  <c r="B32" i="27"/>
  <c r="C32" i="27"/>
  <c r="J31" i="27"/>
  <c r="H31" i="27"/>
  <c r="G31" i="27"/>
  <c r="F31" i="27"/>
  <c r="E31" i="27"/>
  <c r="D31" i="27"/>
  <c r="B31" i="27"/>
  <c r="C31" i="27"/>
  <c r="J30" i="27"/>
  <c r="H30" i="27"/>
  <c r="G30" i="27"/>
  <c r="F30" i="27"/>
  <c r="E30" i="27"/>
  <c r="D30" i="27"/>
  <c r="B30" i="27"/>
  <c r="C30" i="27"/>
  <c r="J29" i="27"/>
  <c r="H29" i="27"/>
  <c r="G29" i="27"/>
  <c r="F29" i="27"/>
  <c r="E29" i="27"/>
  <c r="D29" i="27"/>
  <c r="B29" i="27"/>
  <c r="C29" i="27"/>
  <c r="J28" i="27"/>
  <c r="H28" i="27"/>
  <c r="G28" i="27"/>
  <c r="F28" i="27"/>
  <c r="E28" i="27"/>
  <c r="D28" i="27"/>
  <c r="B28" i="27"/>
  <c r="C28" i="27"/>
  <c r="J27" i="27"/>
  <c r="H27" i="27"/>
  <c r="G27" i="27"/>
  <c r="F27" i="27"/>
  <c r="E27" i="27"/>
  <c r="D27" i="27"/>
  <c r="B27" i="27"/>
  <c r="C27" i="27"/>
  <c r="J26" i="27"/>
  <c r="H26" i="27"/>
  <c r="G26" i="27"/>
  <c r="F26" i="27"/>
  <c r="E26" i="27"/>
  <c r="D26" i="27"/>
  <c r="B26" i="27"/>
  <c r="C26" i="27"/>
  <c r="J25" i="27"/>
  <c r="H25" i="27"/>
  <c r="G25" i="27"/>
  <c r="F25" i="27"/>
  <c r="E25" i="27"/>
  <c r="D25" i="27"/>
  <c r="B25" i="27"/>
  <c r="C25" i="27"/>
  <c r="J24" i="27"/>
  <c r="H24" i="27"/>
  <c r="G24" i="27"/>
  <c r="F24" i="27"/>
  <c r="E24" i="27"/>
  <c r="D24" i="27"/>
  <c r="B24" i="27"/>
  <c r="C24" i="27"/>
  <c r="J23" i="27"/>
  <c r="H23" i="27"/>
  <c r="G23" i="27"/>
  <c r="F23" i="27"/>
  <c r="E23" i="27"/>
  <c r="D23" i="27"/>
  <c r="B23" i="27"/>
  <c r="C23" i="27"/>
  <c r="J22" i="27"/>
  <c r="H22" i="27"/>
  <c r="G22" i="27"/>
  <c r="F22" i="27"/>
  <c r="E22" i="27"/>
  <c r="D22" i="27"/>
  <c r="B22" i="27"/>
  <c r="C22" i="27"/>
  <c r="J21" i="27"/>
  <c r="H21" i="27"/>
  <c r="G21" i="27"/>
  <c r="F21" i="27"/>
  <c r="E21" i="27"/>
  <c r="D21" i="27"/>
  <c r="B21" i="27"/>
  <c r="C21" i="27"/>
  <c r="J20" i="27"/>
  <c r="H20" i="27"/>
  <c r="G20" i="27"/>
  <c r="F20" i="27"/>
  <c r="E20" i="27"/>
  <c r="D20" i="27"/>
  <c r="B20" i="27"/>
  <c r="C20" i="27"/>
  <c r="J19" i="27"/>
  <c r="H19" i="27"/>
  <c r="G19" i="27"/>
  <c r="F19" i="27"/>
  <c r="E19" i="27"/>
  <c r="D19" i="27"/>
  <c r="B19" i="27"/>
  <c r="C19" i="27"/>
  <c r="J18" i="27"/>
  <c r="H18" i="27"/>
  <c r="G18" i="27"/>
  <c r="F18" i="27"/>
  <c r="E18" i="27"/>
  <c r="D18" i="27"/>
  <c r="B18" i="27"/>
  <c r="C18" i="27"/>
  <c r="J17" i="27"/>
  <c r="H17" i="27"/>
  <c r="G17" i="27"/>
  <c r="F17" i="27"/>
  <c r="E17" i="27"/>
  <c r="D17" i="27"/>
  <c r="B17" i="27"/>
  <c r="C17" i="27"/>
  <c r="J16" i="27"/>
  <c r="H16" i="27"/>
  <c r="G16" i="27"/>
  <c r="F16" i="27"/>
  <c r="E16" i="27"/>
  <c r="D16" i="27"/>
  <c r="B16" i="27"/>
  <c r="C16" i="27"/>
  <c r="J15" i="27"/>
  <c r="H15" i="27"/>
  <c r="G15" i="27"/>
  <c r="F15" i="27"/>
  <c r="E15" i="27"/>
  <c r="D15" i="27"/>
  <c r="B15" i="27"/>
  <c r="C15" i="27"/>
  <c r="J14" i="27"/>
  <c r="H14" i="27"/>
  <c r="G14" i="27"/>
  <c r="F14" i="27"/>
  <c r="E14" i="27"/>
  <c r="D14" i="27"/>
  <c r="B14" i="27"/>
  <c r="C14" i="27"/>
  <c r="J13" i="27"/>
  <c r="H13" i="27"/>
  <c r="G13" i="27"/>
  <c r="F13" i="27"/>
  <c r="E13" i="27"/>
  <c r="D13" i="27"/>
  <c r="B13" i="27"/>
  <c r="C13" i="27"/>
  <c r="J12" i="27"/>
  <c r="H12" i="27"/>
  <c r="G12" i="27"/>
  <c r="F12" i="27"/>
  <c r="E12" i="27"/>
  <c r="D12" i="27"/>
  <c r="B12" i="27"/>
  <c r="C12" i="27"/>
  <c r="J11" i="27"/>
  <c r="H11" i="27"/>
  <c r="G11" i="27"/>
  <c r="F11" i="27"/>
  <c r="E11" i="27"/>
  <c r="D11" i="27"/>
  <c r="B11" i="27"/>
  <c r="C11" i="27"/>
  <c r="J10" i="27"/>
  <c r="H10" i="27"/>
  <c r="G10" i="27"/>
  <c r="F10" i="27"/>
  <c r="E10" i="27"/>
  <c r="D10" i="27"/>
  <c r="B10" i="27"/>
  <c r="C10" i="27"/>
  <c r="J9" i="27"/>
  <c r="H9" i="27"/>
  <c r="G9" i="27"/>
  <c r="F9" i="27"/>
  <c r="E9" i="27"/>
  <c r="D9" i="27"/>
  <c r="B9" i="27"/>
  <c r="C9" i="27"/>
  <c r="J8" i="27"/>
  <c r="H8" i="27"/>
  <c r="G8" i="27"/>
  <c r="F8" i="27"/>
  <c r="E8" i="27"/>
  <c r="D8" i="27"/>
  <c r="B8" i="27"/>
  <c r="C8" i="27"/>
  <c r="J7" i="27"/>
  <c r="H7" i="27"/>
  <c r="G7" i="27"/>
  <c r="F7" i="27"/>
  <c r="E7" i="27"/>
  <c r="D7" i="27"/>
  <c r="B7" i="27"/>
  <c r="C7" i="27"/>
  <c r="J6" i="27"/>
  <c r="H6" i="27"/>
  <c r="G6" i="27"/>
  <c r="F6" i="27"/>
  <c r="E6" i="27"/>
  <c r="D6" i="27"/>
  <c r="B6" i="27"/>
  <c r="C6" i="27"/>
  <c r="J5" i="27"/>
  <c r="H5" i="27"/>
  <c r="G5" i="27"/>
  <c r="F5" i="27"/>
  <c r="E5" i="27"/>
  <c r="D5" i="27"/>
  <c r="B5" i="27"/>
  <c r="C5" i="27"/>
  <c r="J4" i="27"/>
  <c r="H4" i="27"/>
  <c r="G4" i="27"/>
  <c r="F4" i="27"/>
  <c r="E4" i="27"/>
  <c r="D4" i="27"/>
  <c r="B4" i="27"/>
  <c r="C4" i="27"/>
  <c r="J3" i="27"/>
  <c r="H3" i="27"/>
  <c r="G3" i="27"/>
  <c r="F3" i="27"/>
  <c r="E3" i="27"/>
  <c r="D3" i="27"/>
  <c r="B3" i="27"/>
  <c r="C3" i="27"/>
  <c r="J2" i="27"/>
  <c r="H2" i="27"/>
  <c r="G2" i="27"/>
  <c r="F2" i="27"/>
  <c r="E2" i="27"/>
  <c r="D2" i="27"/>
  <c r="B2" i="27"/>
  <c r="C2" i="27"/>
  <c r="N4" i="15"/>
  <c r="M4" i="15"/>
  <c r="L4" i="15"/>
  <c r="K4" i="15"/>
  <c r="O4" i="15" s="1"/>
  <c r="Q4" i="15" l="1"/>
  <c r="G4" i="15" s="1"/>
  <c r="P4" i="15"/>
  <c r="G7" i="15"/>
  <c r="G10" i="15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M4" i="17"/>
  <c r="P15" i="15" l="1"/>
  <c r="G10" i="29" s="1"/>
  <c r="H10" i="29" s="1"/>
  <c r="Q15" i="15"/>
  <c r="G11" i="15"/>
  <c r="G6" i="15"/>
  <c r="G13" i="15"/>
  <c r="S4" i="16"/>
  <c r="R4" i="16"/>
  <c r="R105" i="16" s="1"/>
  <c r="G8" i="15"/>
  <c r="G9" i="15"/>
  <c r="G12" i="15"/>
  <c r="G5" i="15"/>
  <c r="N11" i="17"/>
  <c r="N4" i="17"/>
  <c r="K4" i="17" s="1"/>
  <c r="N12" i="17"/>
  <c r="N20" i="17"/>
  <c r="N28" i="17"/>
  <c r="N36" i="17"/>
  <c r="N44" i="17"/>
  <c r="N52" i="17"/>
  <c r="N60" i="17"/>
  <c r="N68" i="17"/>
  <c r="N76" i="17"/>
  <c r="N84" i="17"/>
  <c r="N92" i="17"/>
  <c r="N100" i="17"/>
  <c r="N10" i="17"/>
  <c r="N50" i="17"/>
  <c r="N90" i="17"/>
  <c r="N27" i="17"/>
  <c r="N59" i="17"/>
  <c r="N83" i="17"/>
  <c r="N5" i="17"/>
  <c r="K5" i="17" s="1"/>
  <c r="N13" i="17"/>
  <c r="N21" i="17"/>
  <c r="N29" i="17"/>
  <c r="N37" i="17"/>
  <c r="N45" i="17"/>
  <c r="N53" i="17"/>
  <c r="N61" i="17"/>
  <c r="N69" i="17"/>
  <c r="N77" i="17"/>
  <c r="N85" i="17"/>
  <c r="N93" i="17"/>
  <c r="N101" i="17"/>
  <c r="N34" i="17"/>
  <c r="N58" i="17"/>
  <c r="N82" i="17"/>
  <c r="N98" i="17"/>
  <c r="N19" i="17"/>
  <c r="N51" i="17"/>
  <c r="N67" i="17"/>
  <c r="N99" i="17"/>
  <c r="N6" i="17"/>
  <c r="N14" i="17"/>
  <c r="N22" i="17"/>
  <c r="N30" i="17"/>
  <c r="N38" i="17"/>
  <c r="N46" i="17"/>
  <c r="N54" i="17"/>
  <c r="N62" i="17"/>
  <c r="N70" i="17"/>
  <c r="N78" i="17"/>
  <c r="N86" i="17"/>
  <c r="N94" i="17"/>
  <c r="N102" i="17"/>
  <c r="N26" i="17"/>
  <c r="N66" i="17"/>
  <c r="N43" i="17"/>
  <c r="N75" i="17"/>
  <c r="N7" i="17"/>
  <c r="N15" i="17"/>
  <c r="N23" i="17"/>
  <c r="N31" i="17"/>
  <c r="N39" i="17"/>
  <c r="N47" i="17"/>
  <c r="N55" i="17"/>
  <c r="N63" i="17"/>
  <c r="N71" i="17"/>
  <c r="N79" i="17"/>
  <c r="N87" i="17"/>
  <c r="N95" i="17"/>
  <c r="N103" i="17"/>
  <c r="N42" i="17"/>
  <c r="N91" i="17"/>
  <c r="N72" i="17"/>
  <c r="N18" i="17"/>
  <c r="N74" i="17"/>
  <c r="N35" i="17"/>
  <c r="N8" i="17"/>
  <c r="N16" i="17"/>
  <c r="N24" i="17"/>
  <c r="N32" i="17"/>
  <c r="N40" i="17"/>
  <c r="N48" i="17"/>
  <c r="N56" i="17"/>
  <c r="N64" i="17"/>
  <c r="N80" i="17"/>
  <c r="N88" i="17"/>
  <c r="N96" i="17"/>
  <c r="N9" i="17"/>
  <c r="N17" i="17"/>
  <c r="N25" i="17"/>
  <c r="N33" i="17"/>
  <c r="N41" i="17"/>
  <c r="N49" i="17"/>
  <c r="N57" i="17"/>
  <c r="N65" i="17"/>
  <c r="N73" i="17"/>
  <c r="N81" i="17"/>
  <c r="N89" i="17"/>
  <c r="N97" i="17"/>
  <c r="G101" i="26"/>
  <c r="F101" i="26"/>
  <c r="E101" i="26"/>
  <c r="D101" i="26"/>
  <c r="C101" i="26"/>
  <c r="B101" i="26"/>
  <c r="G100" i="26"/>
  <c r="F100" i="26"/>
  <c r="E100" i="26"/>
  <c r="D100" i="26"/>
  <c r="C100" i="26"/>
  <c r="B100" i="26"/>
  <c r="G99" i="26"/>
  <c r="F99" i="26"/>
  <c r="E99" i="26"/>
  <c r="D99" i="26"/>
  <c r="C99" i="26"/>
  <c r="B99" i="26"/>
  <c r="G98" i="26"/>
  <c r="F98" i="26"/>
  <c r="E98" i="26"/>
  <c r="D98" i="26"/>
  <c r="C98" i="26"/>
  <c r="B98" i="26"/>
  <c r="G97" i="26"/>
  <c r="F97" i="26"/>
  <c r="E97" i="26"/>
  <c r="D97" i="26"/>
  <c r="C97" i="26"/>
  <c r="B97" i="26"/>
  <c r="G96" i="26"/>
  <c r="F96" i="26"/>
  <c r="E96" i="26"/>
  <c r="D96" i="26"/>
  <c r="C96" i="26"/>
  <c r="B96" i="26"/>
  <c r="G95" i="26"/>
  <c r="F95" i="26"/>
  <c r="E95" i="26"/>
  <c r="D95" i="26"/>
  <c r="C95" i="26"/>
  <c r="B95" i="26"/>
  <c r="G94" i="26"/>
  <c r="F94" i="26"/>
  <c r="E94" i="26"/>
  <c r="D94" i="26"/>
  <c r="C94" i="26"/>
  <c r="B94" i="26"/>
  <c r="G93" i="26"/>
  <c r="F93" i="26"/>
  <c r="E93" i="26"/>
  <c r="D93" i="26"/>
  <c r="C93" i="26"/>
  <c r="B93" i="26"/>
  <c r="G92" i="26"/>
  <c r="F92" i="26"/>
  <c r="E92" i="26"/>
  <c r="D92" i="26"/>
  <c r="C92" i="26"/>
  <c r="B92" i="26"/>
  <c r="G91" i="26"/>
  <c r="F91" i="26"/>
  <c r="E91" i="26"/>
  <c r="D91" i="26"/>
  <c r="C91" i="26"/>
  <c r="B91" i="26"/>
  <c r="G90" i="26"/>
  <c r="F90" i="26"/>
  <c r="E90" i="26"/>
  <c r="D90" i="26"/>
  <c r="C90" i="26"/>
  <c r="B90" i="26"/>
  <c r="G89" i="26"/>
  <c r="F89" i="26"/>
  <c r="E89" i="26"/>
  <c r="D89" i="26"/>
  <c r="C89" i="26"/>
  <c r="B89" i="26"/>
  <c r="G88" i="26"/>
  <c r="F88" i="26"/>
  <c r="E88" i="26"/>
  <c r="D88" i="26"/>
  <c r="C88" i="26"/>
  <c r="B88" i="26"/>
  <c r="G87" i="26"/>
  <c r="F87" i="26"/>
  <c r="E87" i="26"/>
  <c r="D87" i="26"/>
  <c r="C87" i="26"/>
  <c r="B87" i="26"/>
  <c r="G86" i="26"/>
  <c r="F86" i="26"/>
  <c r="E86" i="26"/>
  <c r="D86" i="26"/>
  <c r="C86" i="26"/>
  <c r="B86" i="26"/>
  <c r="G85" i="26"/>
  <c r="F85" i="26"/>
  <c r="E85" i="26"/>
  <c r="D85" i="26"/>
  <c r="C85" i="26"/>
  <c r="B85" i="26"/>
  <c r="G84" i="26"/>
  <c r="F84" i="26"/>
  <c r="E84" i="26"/>
  <c r="D84" i="26"/>
  <c r="C84" i="26"/>
  <c r="B84" i="26"/>
  <c r="G83" i="26"/>
  <c r="F83" i="26"/>
  <c r="E83" i="26"/>
  <c r="D83" i="26"/>
  <c r="C83" i="26"/>
  <c r="B83" i="26"/>
  <c r="G82" i="26"/>
  <c r="F82" i="26"/>
  <c r="E82" i="26"/>
  <c r="D82" i="26"/>
  <c r="C82" i="26"/>
  <c r="B82" i="26"/>
  <c r="G81" i="26"/>
  <c r="F81" i="26"/>
  <c r="E81" i="26"/>
  <c r="D81" i="26"/>
  <c r="C81" i="26"/>
  <c r="B81" i="26"/>
  <c r="G80" i="26"/>
  <c r="F80" i="26"/>
  <c r="E80" i="26"/>
  <c r="D80" i="26"/>
  <c r="C80" i="26"/>
  <c r="B80" i="26"/>
  <c r="G79" i="26"/>
  <c r="F79" i="26"/>
  <c r="E79" i="26"/>
  <c r="D79" i="26"/>
  <c r="C79" i="26"/>
  <c r="B79" i="26"/>
  <c r="G78" i="26"/>
  <c r="F78" i="26"/>
  <c r="E78" i="26"/>
  <c r="D78" i="26"/>
  <c r="C78" i="26"/>
  <c r="B78" i="26"/>
  <c r="G77" i="26"/>
  <c r="F77" i="26"/>
  <c r="E77" i="26"/>
  <c r="D77" i="26"/>
  <c r="C77" i="26"/>
  <c r="B77" i="26"/>
  <c r="G76" i="26"/>
  <c r="F76" i="26"/>
  <c r="E76" i="26"/>
  <c r="D76" i="26"/>
  <c r="C76" i="26"/>
  <c r="B76" i="26"/>
  <c r="G75" i="26"/>
  <c r="F75" i="26"/>
  <c r="E75" i="26"/>
  <c r="D75" i="26"/>
  <c r="C75" i="26"/>
  <c r="B75" i="26"/>
  <c r="G74" i="26"/>
  <c r="F74" i="26"/>
  <c r="E74" i="26"/>
  <c r="D74" i="26"/>
  <c r="C74" i="26"/>
  <c r="B74" i="26"/>
  <c r="G73" i="26"/>
  <c r="F73" i="26"/>
  <c r="E73" i="26"/>
  <c r="D73" i="26"/>
  <c r="C73" i="26"/>
  <c r="B73" i="26"/>
  <c r="G72" i="26"/>
  <c r="F72" i="26"/>
  <c r="E72" i="26"/>
  <c r="D72" i="26"/>
  <c r="C72" i="26"/>
  <c r="B72" i="26"/>
  <c r="G71" i="26"/>
  <c r="F71" i="26"/>
  <c r="E71" i="26"/>
  <c r="D71" i="26"/>
  <c r="C71" i="26"/>
  <c r="B71" i="26"/>
  <c r="G70" i="26"/>
  <c r="F70" i="26"/>
  <c r="E70" i="26"/>
  <c r="D70" i="26"/>
  <c r="C70" i="26"/>
  <c r="B70" i="26"/>
  <c r="G69" i="26"/>
  <c r="F69" i="26"/>
  <c r="E69" i="26"/>
  <c r="D69" i="26"/>
  <c r="C69" i="26"/>
  <c r="B69" i="26"/>
  <c r="G68" i="26"/>
  <c r="F68" i="26"/>
  <c r="E68" i="26"/>
  <c r="D68" i="26"/>
  <c r="C68" i="26"/>
  <c r="B68" i="26"/>
  <c r="G67" i="26"/>
  <c r="F67" i="26"/>
  <c r="E67" i="26"/>
  <c r="D67" i="26"/>
  <c r="C67" i="26"/>
  <c r="B67" i="26"/>
  <c r="G66" i="26"/>
  <c r="F66" i="26"/>
  <c r="E66" i="26"/>
  <c r="D66" i="26"/>
  <c r="C66" i="26"/>
  <c r="B66" i="26"/>
  <c r="G65" i="26"/>
  <c r="F65" i="26"/>
  <c r="E65" i="26"/>
  <c r="D65" i="26"/>
  <c r="C65" i="26"/>
  <c r="B65" i="26"/>
  <c r="G64" i="26"/>
  <c r="F64" i="26"/>
  <c r="E64" i="26"/>
  <c r="D64" i="26"/>
  <c r="C64" i="26"/>
  <c r="B64" i="26"/>
  <c r="G63" i="26"/>
  <c r="F63" i="26"/>
  <c r="E63" i="26"/>
  <c r="D63" i="26"/>
  <c r="C63" i="26"/>
  <c r="B63" i="26"/>
  <c r="G62" i="26"/>
  <c r="F62" i="26"/>
  <c r="E62" i="26"/>
  <c r="D62" i="26"/>
  <c r="C62" i="26"/>
  <c r="B62" i="26"/>
  <c r="G61" i="26"/>
  <c r="F61" i="26"/>
  <c r="E61" i="26"/>
  <c r="D61" i="26"/>
  <c r="C61" i="26"/>
  <c r="B61" i="26"/>
  <c r="G60" i="26"/>
  <c r="F60" i="26"/>
  <c r="E60" i="26"/>
  <c r="D60" i="26"/>
  <c r="C60" i="26"/>
  <c r="B60" i="26"/>
  <c r="G59" i="26"/>
  <c r="F59" i="26"/>
  <c r="E59" i="26"/>
  <c r="D59" i="26"/>
  <c r="C59" i="26"/>
  <c r="B59" i="26"/>
  <c r="G58" i="26"/>
  <c r="F58" i="26"/>
  <c r="E58" i="26"/>
  <c r="D58" i="26"/>
  <c r="C58" i="26"/>
  <c r="B58" i="26"/>
  <c r="G57" i="26"/>
  <c r="F57" i="26"/>
  <c r="E57" i="26"/>
  <c r="D57" i="26"/>
  <c r="C57" i="26"/>
  <c r="B57" i="26"/>
  <c r="G56" i="26"/>
  <c r="F56" i="26"/>
  <c r="E56" i="26"/>
  <c r="D56" i="26"/>
  <c r="C56" i="26"/>
  <c r="B56" i="26"/>
  <c r="G55" i="26"/>
  <c r="F55" i="26"/>
  <c r="E55" i="26"/>
  <c r="D55" i="26"/>
  <c r="C55" i="26"/>
  <c r="B55" i="26"/>
  <c r="G54" i="26"/>
  <c r="F54" i="26"/>
  <c r="E54" i="26"/>
  <c r="D54" i="26"/>
  <c r="C54" i="26"/>
  <c r="B54" i="26"/>
  <c r="G53" i="26"/>
  <c r="F53" i="26"/>
  <c r="E53" i="26"/>
  <c r="D53" i="26"/>
  <c r="C53" i="26"/>
  <c r="B53" i="26"/>
  <c r="G52" i="26"/>
  <c r="F52" i="26"/>
  <c r="E52" i="26"/>
  <c r="D52" i="26"/>
  <c r="C52" i="26"/>
  <c r="B52" i="26"/>
  <c r="G51" i="26"/>
  <c r="F51" i="26"/>
  <c r="E51" i="26"/>
  <c r="D51" i="26"/>
  <c r="C51" i="26"/>
  <c r="B51" i="26"/>
  <c r="G50" i="26"/>
  <c r="F50" i="26"/>
  <c r="E50" i="26"/>
  <c r="D50" i="26"/>
  <c r="C50" i="26"/>
  <c r="B50" i="26"/>
  <c r="G49" i="26"/>
  <c r="F49" i="26"/>
  <c r="E49" i="26"/>
  <c r="D49" i="26"/>
  <c r="C49" i="26"/>
  <c r="B49" i="26"/>
  <c r="G48" i="26"/>
  <c r="F48" i="26"/>
  <c r="E48" i="26"/>
  <c r="D48" i="26"/>
  <c r="C48" i="26"/>
  <c r="B48" i="26"/>
  <c r="G47" i="26"/>
  <c r="F47" i="26"/>
  <c r="E47" i="26"/>
  <c r="D47" i="26"/>
  <c r="C47" i="26"/>
  <c r="B47" i="26"/>
  <c r="G46" i="26"/>
  <c r="F46" i="26"/>
  <c r="E46" i="26"/>
  <c r="D46" i="26"/>
  <c r="C46" i="26"/>
  <c r="B46" i="26"/>
  <c r="G45" i="26"/>
  <c r="F45" i="26"/>
  <c r="E45" i="26"/>
  <c r="D45" i="26"/>
  <c r="C45" i="26"/>
  <c r="B45" i="26"/>
  <c r="G44" i="26"/>
  <c r="F44" i="26"/>
  <c r="E44" i="26"/>
  <c r="D44" i="26"/>
  <c r="C44" i="26"/>
  <c r="B44" i="26"/>
  <c r="G43" i="26"/>
  <c r="F43" i="26"/>
  <c r="E43" i="26"/>
  <c r="D43" i="26"/>
  <c r="C43" i="26"/>
  <c r="B43" i="26"/>
  <c r="G42" i="26"/>
  <c r="F42" i="26"/>
  <c r="E42" i="26"/>
  <c r="D42" i="26"/>
  <c r="C42" i="26"/>
  <c r="B42" i="26"/>
  <c r="G41" i="26"/>
  <c r="F41" i="26"/>
  <c r="E41" i="26"/>
  <c r="D41" i="26"/>
  <c r="C41" i="26"/>
  <c r="B41" i="26"/>
  <c r="G40" i="26"/>
  <c r="F40" i="26"/>
  <c r="E40" i="26"/>
  <c r="D40" i="26"/>
  <c r="C40" i="26"/>
  <c r="B40" i="26"/>
  <c r="G39" i="26"/>
  <c r="F39" i="26"/>
  <c r="E39" i="26"/>
  <c r="D39" i="26"/>
  <c r="C39" i="26"/>
  <c r="B39" i="26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G35" i="26"/>
  <c r="F35" i="26"/>
  <c r="E35" i="26"/>
  <c r="D35" i="26"/>
  <c r="C35" i="26"/>
  <c r="B35" i="26"/>
  <c r="G34" i="26"/>
  <c r="F34" i="26"/>
  <c r="E34" i="26"/>
  <c r="D34" i="26"/>
  <c r="C34" i="26"/>
  <c r="B34" i="26"/>
  <c r="G33" i="26"/>
  <c r="F33" i="26"/>
  <c r="E33" i="26"/>
  <c r="D33" i="26"/>
  <c r="C33" i="26"/>
  <c r="B33" i="26"/>
  <c r="G32" i="26"/>
  <c r="F32" i="26"/>
  <c r="E32" i="26"/>
  <c r="D32" i="26"/>
  <c r="C32" i="26"/>
  <c r="B32" i="26"/>
  <c r="G31" i="26"/>
  <c r="F31" i="26"/>
  <c r="E31" i="26"/>
  <c r="D31" i="26"/>
  <c r="C31" i="26"/>
  <c r="B31" i="26"/>
  <c r="G30" i="26"/>
  <c r="F30" i="26"/>
  <c r="E30" i="26"/>
  <c r="D30" i="26"/>
  <c r="C30" i="26"/>
  <c r="B30" i="26"/>
  <c r="G29" i="26"/>
  <c r="F29" i="26"/>
  <c r="E29" i="26"/>
  <c r="D29" i="26"/>
  <c r="C29" i="26"/>
  <c r="B29" i="26"/>
  <c r="G28" i="26"/>
  <c r="F28" i="26"/>
  <c r="E28" i="26"/>
  <c r="D28" i="26"/>
  <c r="C28" i="26"/>
  <c r="B28" i="26"/>
  <c r="G27" i="26"/>
  <c r="F27" i="26"/>
  <c r="E27" i="26"/>
  <c r="D27" i="26"/>
  <c r="C27" i="26"/>
  <c r="B27" i="26"/>
  <c r="G26" i="26"/>
  <c r="F26" i="26"/>
  <c r="E26" i="26"/>
  <c r="D26" i="26"/>
  <c r="C26" i="26"/>
  <c r="B26" i="26"/>
  <c r="G25" i="26"/>
  <c r="F25" i="26"/>
  <c r="E25" i="26"/>
  <c r="D25" i="26"/>
  <c r="C25" i="26"/>
  <c r="B25" i="26"/>
  <c r="G24" i="26"/>
  <c r="F24" i="26"/>
  <c r="E24" i="26"/>
  <c r="D24" i="26"/>
  <c r="C24" i="26"/>
  <c r="B24" i="26"/>
  <c r="G23" i="26"/>
  <c r="F23" i="26"/>
  <c r="E23" i="26"/>
  <c r="D23" i="26"/>
  <c r="C23" i="26"/>
  <c r="B23" i="26"/>
  <c r="G22" i="26"/>
  <c r="F22" i="26"/>
  <c r="E22" i="26"/>
  <c r="D22" i="26"/>
  <c r="C22" i="26"/>
  <c r="B22" i="26"/>
  <c r="G21" i="26"/>
  <c r="F21" i="26"/>
  <c r="E21" i="26"/>
  <c r="D21" i="26"/>
  <c r="C21" i="26"/>
  <c r="B21" i="26"/>
  <c r="G20" i="26"/>
  <c r="F20" i="26"/>
  <c r="E20" i="26"/>
  <c r="D20" i="26"/>
  <c r="C20" i="26"/>
  <c r="B20" i="26"/>
  <c r="G19" i="26"/>
  <c r="F19" i="26"/>
  <c r="E19" i="26"/>
  <c r="D19" i="26"/>
  <c r="C19" i="26"/>
  <c r="B19" i="26"/>
  <c r="G18" i="26"/>
  <c r="F18" i="26"/>
  <c r="E18" i="26"/>
  <c r="D18" i="26"/>
  <c r="C18" i="26"/>
  <c r="B18" i="26"/>
  <c r="G17" i="26"/>
  <c r="F17" i="26"/>
  <c r="E17" i="26"/>
  <c r="D17" i="26"/>
  <c r="C17" i="26"/>
  <c r="B17" i="26"/>
  <c r="G16" i="26"/>
  <c r="F16" i="26"/>
  <c r="E16" i="26"/>
  <c r="D16" i="26"/>
  <c r="C16" i="26"/>
  <c r="B16" i="26"/>
  <c r="G15" i="26"/>
  <c r="F15" i="26"/>
  <c r="E15" i="26"/>
  <c r="D15" i="26"/>
  <c r="C15" i="26"/>
  <c r="B15" i="26"/>
  <c r="G14" i="26"/>
  <c r="F14" i="26"/>
  <c r="E14" i="26"/>
  <c r="D14" i="26"/>
  <c r="C14" i="26"/>
  <c r="B14" i="26"/>
  <c r="G13" i="26"/>
  <c r="F13" i="26"/>
  <c r="E13" i="26"/>
  <c r="D13" i="26"/>
  <c r="C13" i="26"/>
  <c r="B13" i="26"/>
  <c r="G12" i="26"/>
  <c r="F12" i="26"/>
  <c r="E12" i="26"/>
  <c r="D12" i="26"/>
  <c r="C12" i="26"/>
  <c r="B12" i="26"/>
  <c r="G11" i="26"/>
  <c r="F11" i="26"/>
  <c r="E11" i="26"/>
  <c r="D11" i="26"/>
  <c r="C11" i="26"/>
  <c r="B11" i="26"/>
  <c r="G10" i="26"/>
  <c r="F10" i="26"/>
  <c r="E10" i="26"/>
  <c r="D10" i="26"/>
  <c r="C10" i="26"/>
  <c r="B10" i="26"/>
  <c r="G9" i="26"/>
  <c r="F9" i="26"/>
  <c r="E9" i="26"/>
  <c r="D9" i="26"/>
  <c r="C9" i="26"/>
  <c r="B9" i="26"/>
  <c r="G8" i="26"/>
  <c r="F8" i="26"/>
  <c r="E8" i="26"/>
  <c r="D8" i="26"/>
  <c r="C8" i="26"/>
  <c r="B8" i="26"/>
  <c r="G7" i="26"/>
  <c r="F7" i="26"/>
  <c r="E7" i="26"/>
  <c r="D7" i="26"/>
  <c r="C7" i="26"/>
  <c r="B7" i="26"/>
  <c r="G6" i="26"/>
  <c r="F6" i="26"/>
  <c r="E6" i="26"/>
  <c r="D6" i="26"/>
  <c r="C6" i="26"/>
  <c r="B6" i="26"/>
  <c r="G5" i="26"/>
  <c r="F5" i="26"/>
  <c r="E5" i="26"/>
  <c r="D5" i="26"/>
  <c r="C5" i="26"/>
  <c r="B5" i="26"/>
  <c r="G4" i="26"/>
  <c r="F4" i="26"/>
  <c r="E4" i="26"/>
  <c r="D4" i="26"/>
  <c r="C4" i="26"/>
  <c r="B4" i="26"/>
  <c r="G3" i="26"/>
  <c r="F3" i="26"/>
  <c r="E3" i="26"/>
  <c r="D3" i="26"/>
  <c r="C3" i="26"/>
  <c r="B3" i="26"/>
  <c r="G2" i="26"/>
  <c r="F2" i="26"/>
  <c r="E2" i="26"/>
  <c r="D2" i="26"/>
  <c r="C2" i="26"/>
  <c r="B2" i="26"/>
  <c r="F11" i="25"/>
  <c r="E11" i="25"/>
  <c r="D11" i="25"/>
  <c r="C11" i="25"/>
  <c r="B11" i="25"/>
  <c r="F10" i="25"/>
  <c r="E10" i="25"/>
  <c r="D10" i="25"/>
  <c r="C10" i="25"/>
  <c r="B10" i="25"/>
  <c r="F9" i="25"/>
  <c r="E9" i="25"/>
  <c r="D9" i="25"/>
  <c r="C9" i="25"/>
  <c r="B9" i="25"/>
  <c r="F8" i="25"/>
  <c r="E8" i="25"/>
  <c r="D8" i="25"/>
  <c r="C8" i="25"/>
  <c r="B8" i="25"/>
  <c r="F7" i="25"/>
  <c r="E7" i="25"/>
  <c r="D7" i="25"/>
  <c r="C7" i="25"/>
  <c r="B7" i="25"/>
  <c r="F6" i="25"/>
  <c r="E6" i="25"/>
  <c r="D6" i="25"/>
  <c r="C6" i="25"/>
  <c r="B6" i="25"/>
  <c r="F5" i="25"/>
  <c r="E5" i="25"/>
  <c r="D5" i="25"/>
  <c r="C5" i="25"/>
  <c r="B5" i="25"/>
  <c r="F4" i="25"/>
  <c r="E4" i="25"/>
  <c r="D4" i="25"/>
  <c r="C4" i="25"/>
  <c r="B4" i="25"/>
  <c r="F3" i="25"/>
  <c r="E3" i="25"/>
  <c r="D3" i="25"/>
  <c r="C3" i="25"/>
  <c r="B3" i="25"/>
  <c r="F2" i="25"/>
  <c r="E2" i="25"/>
  <c r="D2" i="25"/>
  <c r="C2" i="25"/>
  <c r="B2" i="25"/>
  <c r="T19" i="15" l="1"/>
  <c r="G11" i="29" s="1"/>
  <c r="H11" i="29" s="1"/>
  <c r="N105" i="17"/>
  <c r="Q108" i="17" s="1"/>
  <c r="G16" i="29" s="1"/>
  <c r="H16" i="29" s="1"/>
  <c r="H4" i="16"/>
  <c r="S105" i="16"/>
  <c r="V108" i="16" s="1"/>
  <c r="G13" i="29" s="1"/>
  <c r="H13" i="29" s="1"/>
  <c r="AD105" i="17"/>
  <c r="AC105" i="17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E4" i="20"/>
  <c r="D4" i="20"/>
  <c r="C4" i="20"/>
  <c r="B4" i="20"/>
  <c r="E3" i="20"/>
  <c r="D3" i="20"/>
  <c r="C3" i="20"/>
  <c r="B3" i="20"/>
  <c r="E2" i="20"/>
  <c r="D2" i="20"/>
  <c r="C2" i="20"/>
  <c r="B2" i="20"/>
  <c r="Q107" i="17" l="1"/>
  <c r="G15" i="29" s="1"/>
  <c r="H15" i="29" s="1"/>
  <c r="I33" i="10" l="1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H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7" i="29" l="1"/>
  <c r="G18" i="29"/>
  <c r="B6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 da Silva Ramos</author>
  </authors>
  <commentList>
    <comment ref="B3" authorId="0" shapeId="0" xr:uid="{600A1D81-A268-4D4F-98C9-51C1758DCA6D}">
      <text>
        <r>
          <rPr>
            <b/>
            <sz val="9"/>
            <color indexed="81"/>
            <rFont val="Segoe UI"/>
            <family val="2"/>
          </rPr>
          <t xml:space="preserve">Conforme disposto no art. 06º da Resolução ANP Nº 917/2023, o credenciamento será vinculado às áreas de interesse e aos temas relevantes para o setor previstos na Resolução ANP nº 918/2023. Dessa forma, as linhas de pesquisa devem estar relacionadas às áreas, temas e subtemas constantes do Anexo I da Resolução ANP nº 918, de 10 de março de 2023.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0" shapeId="0" xr:uid="{BD066ECD-B4A9-4123-BCF7-A63814E4F0AB}">
      <text>
        <r>
          <rPr>
            <sz val="9"/>
            <color indexed="81"/>
            <rFont val="Segoe UI"/>
            <family val="2"/>
          </rPr>
          <t>Na descrição da linha de pesquisa são delimitadas fronteiras, o rumo ou o que se propõe para a investigação, com base na competência técnica da unidade de pesquisa, não devendo ser confundida com a descrição de um projeto de PD&amp;I.
Portanto, solicitamos rever o formato cadastrado, de forma que contenha um título em português seguido de uma breve descrição conforme modelo abaixo:</t>
        </r>
        <r>
          <rPr>
            <b/>
            <sz val="9"/>
            <color indexed="81"/>
            <rFont val="Segoe UI"/>
            <family val="2"/>
          </rPr>
          <t xml:space="preserve">
TÍTULO: (...)
DESCRIÇÃO: Esta linha de pesquisa tem por objetivo (...)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Andrei da Silva Ramos</author>
  </authors>
  <commentList>
    <comment ref="A3" authorId="0" shapeId="0" xr:uid="{8D3A1402-58CB-4FC3-8DBD-728165FF71F0}">
      <text>
        <r>
          <rPr>
            <b/>
            <sz val="9"/>
            <color indexed="81"/>
            <rFont val="Segoe UI"/>
            <family val="2"/>
          </rPr>
          <t>O Art. 8º da Resolução ANP Nº 917/2023 dispõe que o corpo técnico da unidade de pesquisa deverá ser composto por:
"I - coordenador e coordenador substituto, membros do quadro efetivo da instituição de pesquisa e desenvolvimento tecnológico, com experiência na coordenação e gestão de projetos e competência e experiência cientifica e tecnológica compatível com o escopo do credenciamento; e
II - equipe técnica composta por membros vinculados à instituição de pesquisa e desenvolvimento tecnológico, com competência cientifica e tecnológica compatível com o escopo do credenciamento."
Durante a análise são consultados os currículos dos integrantes, que precisam estar atualizados (pelo menos um ano) e conter registro de vínculo ativo com a instituição nos campos Formação Acadêmica/Titulação ou Atuação Profissional.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<sst xmlns="http://schemas.openxmlformats.org/spreadsheetml/2006/main" count="712" uniqueCount="436">
  <si>
    <t xml:space="preserve"> </t>
  </si>
  <si>
    <t>TEMA</t>
  </si>
  <si>
    <t>EXPLORAÇÃO E PRODUÇÃO DE PETRÓLEO E GÁS NATURAL - ONSHORE E OFFSHORE</t>
  </si>
  <si>
    <t>GÁS NATURAL</t>
  </si>
  <si>
    <t>ABASTECIMENTO</t>
  </si>
  <si>
    <t>BIOCOMBUSTÍVEIS</t>
  </si>
  <si>
    <t>OUTRAS FONTES DE ENERGIA</t>
  </si>
  <si>
    <t>TEMAS TRANSVERSAIS</t>
  </si>
  <si>
    <t>REGULAÇÃO DO SETOR DE PETRÓLEO, GÁS NATURAL E BIOCOMBUSTÍVEIS</t>
  </si>
  <si>
    <t>ÁREA</t>
  </si>
  <si>
    <t>EXPLORAÇÃO - HORIZONTE PRÉ-SAL, ÁGUAS PROFUNDAS, BACIAS MADURAS E NOVAS FRONTEIRAS EXPLORATÓRIAS</t>
  </si>
  <si>
    <t>PRODUÇÃO E PROCESSAMENTO</t>
  </si>
  <si>
    <t>REFINO</t>
  </si>
  <si>
    <t>BIODIESEL</t>
  </si>
  <si>
    <t>HIDROGÊNIO</t>
  </si>
  <si>
    <t>MATERIAIS</t>
  </si>
  <si>
    <t>ASPECTOS ECONÔMICOS DA REGULAÇÃO DA INDÚSTRIA DO PETRÓLEO, GÁS NATURAL E BIOCOMBUSTÍVEIS</t>
  </si>
  <si>
    <t>PRODUÇÃO - HORIZONTE PRÉ-SAL, ÁGUAS PROFUNDAS, CAMPOS MADUROS E NOVAS FRONTEIRAS EXPLORATÓRIAS</t>
  </si>
  <si>
    <t>MOVIMENTAÇÃO E ARMAZENAMENTO</t>
  </si>
  <si>
    <t>COMBUSTÍVEIS E LUBRIFICANTES</t>
  </si>
  <si>
    <t>BIOETANOL</t>
  </si>
  <si>
    <t>ENERGIA SOLAR</t>
  </si>
  <si>
    <t>SEGURANÇA E MEIO AMBIENTE</t>
  </si>
  <si>
    <t>ASPECTOS JURÍDICOS DA REGULAÇÃO DA INDÚSTRIA DO PETRÓLEO, GÁS NATURAL E BIOCOMBUSTÍVEIS</t>
  </si>
  <si>
    <t>RECUPERAÇÃO AVANÇADA DE PETRÓLEO</t>
  </si>
  <si>
    <t>UTILIZAÇÃO</t>
  </si>
  <si>
    <t>PETROQUÍMICA DE 1ª E 2ª GERAÇÃO</t>
  </si>
  <si>
    <t>ENERGIA A PARTIR DE OUTRAS FONTES DE BIOMASSA</t>
  </si>
  <si>
    <t>OUTRAS FONTES ALTERNATIVAS</t>
  </si>
  <si>
    <t>DISTRIBUIÇÃO, LOGÍSTICA E TRANSPORTE</t>
  </si>
  <si>
    <t>ENGENHARIA DE POÇO</t>
  </si>
  <si>
    <t>BIOCOMBUSTÍVEIS AVANÇADOS (2ª, 3ª, 4ª GERAÇÃO)</t>
  </si>
  <si>
    <t>AVALIAÇÃO DA CONFORMIDADE, MONITORAMENTO E CONTROLE</t>
  </si>
  <si>
    <t>BIOQUEROSENE DE AVIAÇÃO</t>
  </si>
  <si>
    <t>TÉCNICAS DE AQUISIÇÃO, PROCESSAMENTO E INTERPRETAÇÃO DE DADOS GEOFÍSICOS</t>
  </si>
  <si>
    <t>ESTUDOS GEOLÓGICOS DAS BACIAS SEDIMENTARES</t>
  </si>
  <si>
    <t>PERFURAÇÃO E COMPLETAÇÃO DE POÇOS</t>
  </si>
  <si>
    <t>PETROFÍSICA, PERFILAGEM DE POÇOS E AVALIAÇÃO DE FORMAÇÕES</t>
  </si>
  <si>
    <t>ENGENHARIA DE RESERVATÓRIO (SIMULAÇÃO DE FLUXO)</t>
  </si>
  <si>
    <t>GERENCIAMENTO DE CASCALHO DE PERFURAÇÃO</t>
  </si>
  <si>
    <t>ACUMULAÇÕES NÃO CONVENCIONAIS (UNCONVENCIONAL RESERVOIRS)</t>
  </si>
  <si>
    <t>ANÁLISE DE RISCO EXPLORATÓRIO</t>
  </si>
  <si>
    <t>RESERVAS</t>
  </si>
  <si>
    <t>GEOMECÂNICA/ESTABILIZAÇÃO DE POÇOS</t>
  </si>
  <si>
    <t>DESENVOLVIMENTO DE EQUIPAMENTOS</t>
  </si>
  <si>
    <t>IMPACTOS AMBIENTAIS</t>
  </si>
  <si>
    <t>DESENVOLVIMENTO DE NOVOS ALGORITMOS</t>
  </si>
  <si>
    <t>OUTROS</t>
  </si>
  <si>
    <t>TÉCNICAS E MÉTODOS DE ELEVAÇÃO ARTIFICIAL</t>
  </si>
  <si>
    <t>TÉCNICAS E EQUIPAMENTOS SUBMARINOS DE BOMBEAMENTO</t>
  </si>
  <si>
    <t>MÉTODOS E PROCESSOS DE ESCOAMENTO</t>
  </si>
  <si>
    <t>UNIDADES FLUTUANTES DE PRODUÇÃO, SISTEMAS DE ANCORAGEM E AMARRAÇÃO E POSICIONAMENTO DINÂMICO</t>
  </si>
  <si>
    <t>AUTOMAÇÃO, CONTROLE E INSTRUMENTAÇÃO</t>
  </si>
  <si>
    <t>MEDIÇÃO DA PRODUÇÃO - NOVAS TECNOLOGIAS E PROCEDIMENTOS</t>
  </si>
  <si>
    <t>CARACTERIZAÇÃO E PROCESSAMENTO DE FLUIDOS PRODUZIDOS</t>
  </si>
  <si>
    <t>GERENCIAMENTO DE ÁGUA PRODUZIDA</t>
  </si>
  <si>
    <t>CAPTURA E ESTOCAGEM DE CO2</t>
  </si>
  <si>
    <t>ESTUDO DE CONFIABILIDADE E MANUTENÇÃO BASEADO EM RISCO DE SISTEMAS FLUTUANTES E DE PRODUÇÃO</t>
  </si>
  <si>
    <t>RECUPERAÇÃO MELHORADA DE PETRÓLEO</t>
  </si>
  <si>
    <t>CARACTERIZAÇÃO E ENGENHARIA DE RESERVATÓRIOS</t>
  </si>
  <si>
    <t>INJEÇÃO E GERENCIAMENTO DE ÁGUAS</t>
  </si>
  <si>
    <t>EQUIPAMENTOS DE POÇO E SUBMARINO</t>
  </si>
  <si>
    <t>PERFURAÇÃO E COMPLETAÇÃO - TÉCNICAS E TECNOLOGIAS</t>
  </si>
  <si>
    <t>INTERFACE FORMAÇÃO - POÇO</t>
  </si>
  <si>
    <t>ELEVAÇÃO ARTIFICIAL E ESCOAMENTO MULTIFÁSICO</t>
  </si>
  <si>
    <t>AUTOMAÇÃO, CONTROLE, INSTRUMENTAÇÃO E METROLOGIA</t>
  </si>
  <si>
    <t>PROCESSAMENTO PRIMÁRIO DE FLUIDOS</t>
  </si>
  <si>
    <t>ESTABILIDADE DE POÇOS</t>
  </si>
  <si>
    <t>MANUTENÇÃO E INSPEÇÃO - SEGURANÇA</t>
  </si>
  <si>
    <t>PRODUÇÃO E CONDICIONAMENTO DE GN</t>
  </si>
  <si>
    <t>PROCESSAMENTO DE GÁS NATURAL</t>
  </si>
  <si>
    <t>PROCESSAMENTO EMBARCADO</t>
  </si>
  <si>
    <t>TRANSFORMAÇÃO QUÍMICA DE GÁS NATURAL</t>
  </si>
  <si>
    <t>GÁS NÃO-CONVENCIONAL</t>
  </si>
  <si>
    <t>TRANSPORTE E ARMAZENAMENTO DE GN E GNL</t>
  </si>
  <si>
    <t>PROCESSOS DE LIQUEFAÇÃO DE GN E REGASEIFICAÇÃO DE GNL</t>
  </si>
  <si>
    <t>TRANSFORMAÇÃO FÍSICA DE GÁS NATURAL</t>
  </si>
  <si>
    <t>ESTOCAGEM SUBTERRÂNEA DE GÁS NATURAL OU ESTOCAGEM GEOLÓGICA DE GÁS NATURAL</t>
  </si>
  <si>
    <t>CARACTERIZAÇÃO E CONTROLE DE QUALIDADE</t>
  </si>
  <si>
    <t>APLICAÇÕES INDUSTRIAIS, COMERCIAIS, RESIDENCIAIS E AUTOMOTIVAS</t>
  </si>
  <si>
    <t>PRODUÇÃO DE FERTILIZANTES NITROGENADOS</t>
  </si>
  <si>
    <t>OUTRAS APLICAÇÕES</t>
  </si>
  <si>
    <t>TÉCNICAS DE AQUISIÇÃO, PROCESSAMENTO E INTERPRETAÇÃO DE DADOS GEOFÍSICOS EM ESCALA DE RESERVATÓRIO</t>
  </si>
  <si>
    <t>PROCESSAMENTO DE PETRÓLEO</t>
  </si>
  <si>
    <t>ESTABILIDADE DE COMBUSTÍVEIS</t>
  </si>
  <si>
    <t>PROCESSOS PETROQUÍMICOS</t>
  </si>
  <si>
    <t>PRODUÇÃO DE BIODIESEL</t>
  </si>
  <si>
    <t>PRODUÇÃO DE BIOETANOL</t>
  </si>
  <si>
    <t>GASEIFICAÇÃO DE BIOMASSA</t>
  </si>
  <si>
    <t>PROCESSOS DE PRODUÇÃO</t>
  </si>
  <si>
    <t>PRODUÇÃO DE BIOQUEROSENE</t>
  </si>
  <si>
    <t>PROCESSOS DE PRODUÇÃO DE HIDROGÊNIO</t>
  </si>
  <si>
    <t>SISTEMAS SOLARES DE AQUECIMENTO</t>
  </si>
  <si>
    <t>ENERGIA EÓLICA</t>
  </si>
  <si>
    <t>NANOMATERIAIS</t>
  </si>
  <si>
    <t>MINIMIZAÇÃO DE RESÍDUOS - REDUÇÃO, REUTILIZAÇÃO E RECICLAGEM</t>
  </si>
  <si>
    <t>TECNOLOGIA DE DUTOS</t>
  </si>
  <si>
    <t>SISTEMAS CATALÍTICOS</t>
  </si>
  <si>
    <t>COMBUSTÍVEIS DE AVIAÇÃO</t>
  </si>
  <si>
    <t>PRODUÇÃO DE OLEAGINOSAS</t>
  </si>
  <si>
    <t>CARACTERIZAÇÃO E CONTROLE DA QUALIDADE</t>
  </si>
  <si>
    <t>PRODUÇÃO DE BIOGÁS</t>
  </si>
  <si>
    <t>MATÉRIAS PRIMAS - CARACTERIZAÇÃO E PRÉ-TRATAMENTO</t>
  </si>
  <si>
    <t>CÉLULA COMBUSTÍVEL</t>
  </si>
  <si>
    <t>ENERGIA SOLAR FOTOVOLTAICA</t>
  </si>
  <si>
    <t>ENERGIA DOS OCEANOS</t>
  </si>
  <si>
    <t>CORROSÃO E PROTEÇÃO</t>
  </si>
  <si>
    <t>MODELAGEM E PREVENÇÃO DE IMPACTOS AMBIENTAIS</t>
  </si>
  <si>
    <t>LOGÍSTICA</t>
  </si>
  <si>
    <t>DESENVOLVIMENTO DE PRODUTOS DE MAIOR VALOR AGREGADO</t>
  </si>
  <si>
    <t>ÓLEO DIESEL</t>
  </si>
  <si>
    <t>MATÉRIAS-PRIMAS ALTERNATIVAS PARA PRODUÇÃO DE BÁSICOS E INTERMEDIÁRIOS</t>
  </si>
  <si>
    <t>CO-PRODUTOS</t>
  </si>
  <si>
    <t>OUTROS PROCESSAMENTOS DE BIOMASSA</t>
  </si>
  <si>
    <t>CONVERSÃO DE MATERIAIS LIGNOCELULÓSICOS</t>
  </si>
  <si>
    <t>ARMAZENAMENTO E DISTRIBUIÇÃO DE HIDROGÊNIO</t>
  </si>
  <si>
    <t>ENERGIA SOLAR TÉRMICA</t>
  </si>
  <si>
    <t>SISTEMAS HÍBRIDOS</t>
  </si>
  <si>
    <t>NOVOS MATERIAIS</t>
  </si>
  <si>
    <t>REMEDIAÇÃO E RECUPERAÇÃO DE ÁREAS CONTAMINADAS E IMPACTADAS</t>
  </si>
  <si>
    <t>CRITÉRIOS DE PROJETO DE GASODUTOS E OLEODUTOS</t>
  </si>
  <si>
    <t>GEOFÍSICA DE RESERVATÓRIO</t>
  </si>
  <si>
    <t>OTIMIZAÇÃO E CONFIABILIDADE DE EQUIPAMENTOS, PROCESSOS E SISTEMAS</t>
  </si>
  <si>
    <t>GASOLINAS</t>
  </si>
  <si>
    <t>POLÍMEROS BIODEGRADÁVEIS E BIOPOLÍMEROS</t>
  </si>
  <si>
    <t>ARMAZENAMENTO</t>
  </si>
  <si>
    <t>AVALIAÇÃO DA SUSTENTABILIDADE</t>
  </si>
  <si>
    <t>APLICAÇÃO DE HIDROGÊNIO COMO VETOR ENERGÉTICO</t>
  </si>
  <si>
    <t>TECNOLOGIA DE SISTEMAS SOLARES</t>
  </si>
  <si>
    <t>INTEGRIDADE ESTRUTURAL, SOLDAGEM E CARACTERIZAÇÃO DE MATERIAIS</t>
  </si>
  <si>
    <t>GERENCIAMENTO DE ÁGUAS, EFLUENTES E EMISSÕES DE POLUENTES REGULAMENTADOS</t>
  </si>
  <si>
    <t>ESTUDO DE CONFIABILIDADE E MANUTENÇÃO BASEADO EM RISCO DE GASODUTOS E OLEODUTOS</t>
  </si>
  <si>
    <t>GEOLOGIA DE RESERVATÓRIO</t>
  </si>
  <si>
    <t>TECNOLOGIA VEICULAR</t>
  </si>
  <si>
    <t>RECICLAGEM DE POLÍMEROS</t>
  </si>
  <si>
    <t>TRANSFORMAÇÃO QUÍMICA DO BIOETANOL</t>
  </si>
  <si>
    <t>TECNOLOGIA DE MATERIAIS</t>
  </si>
  <si>
    <t>EMISSÕES DE GASES DE EFEITO ESTUFA NA INDÚSTRIA DE PETRÓLEO, GÁS NATURAL E BIOCOMBUSTÍVEIS</t>
  </si>
  <si>
    <t>TECNOLOGIA EM ASFALTO</t>
  </si>
  <si>
    <t>ADITIVOS</t>
  </si>
  <si>
    <t>USOS DO BIODIESEL</t>
  </si>
  <si>
    <t>MONITORAMENTO DE ÁREAS IMPACTADAS POR ATIVIDADES DA INDÚSTRIA DE PETRÓLEO, GÁS NATURAL E BIOCOMBUSTÍVEIS</t>
  </si>
  <si>
    <t>RISERS, UMBILICAIS E DUTOS SUBMARINOS</t>
  </si>
  <si>
    <t>BIORREFINO</t>
  </si>
  <si>
    <t>LUBRIFICANTES E BIOLUBRIFICANTES</t>
  </si>
  <si>
    <t>PRODUÇÃO DE ENZIMAS</t>
  </si>
  <si>
    <t>MONITORAMENTO E CONTROLE DE INSTALAÇÕES ONSHORE E OFFSHORE</t>
  </si>
  <si>
    <t>DESEMPENHO E EMISSÕES</t>
  </si>
  <si>
    <t>AVALIAÇÃO E GERENCIAMENTO DE RISCOS</t>
  </si>
  <si>
    <t>CADEIA PRODUTIVA</t>
  </si>
  <si>
    <t>INDICADORES DE SMS PARA INDÚSTRIA DO PETRÓLEO, GÁS NATURAL E BIOCOMBUSTÍVEIS</t>
  </si>
  <si>
    <t>PRODUÇÃO DE LEVEDURAS E ALGAS</t>
  </si>
  <si>
    <t>INTEGRIDADE DE EQUIPAMENTOS E INSTALAÇÕES</t>
  </si>
  <si>
    <t>SEGURANÇA NAS OPERAÇÕES DE PERFURAÇÃO</t>
  </si>
  <si>
    <t>CONFIABILIDADE HUMANA</t>
  </si>
  <si>
    <t>ECONOMIA DA ENERGIA E POLÍTICA ENERGÉTICA NO CONTEXTO DE UM PLANEJAMENTO INTEGRADO DE RECURSOS ENERGÉTICOS</t>
  </si>
  <si>
    <t>MODELOS DE EXPLORAÇÃO E REGIMES CONTRATUAIS NA INDÚSTRIA DO PETRÓLEO, GÁS NATURAL E BIOCOMBUSTÍVEIS</t>
  </si>
  <si>
    <t>METODOLOGIAS E SISTEMAS DE CONTROLE DA QUALIDADE</t>
  </si>
  <si>
    <t>EFICIÊNCIA ENERGÉTICA</t>
  </si>
  <si>
    <t>ADEQUAÇÃO DO MARCO LEGAL VIGENTE À PRODUÇÃO DE GÁS NÃO CONVENCIONAL</t>
  </si>
  <si>
    <t>AVALIAÇÃO DA CONFORMIDADE E DESEMPENHO E CERTIFICAÇÃO</t>
  </si>
  <si>
    <t>METODOLOGIAS DE AVALIAÇÃO DE IMPACTO REGULATÓRIO NAS INDÚSTRIAS DE PETRÓLEO, GÁS NATURAL E BIOCOMBUSTÍVEIS</t>
  </si>
  <si>
    <t>ADEQUAÇÃO DO MARCO LEGAL VIGENTE À PRODUÇÃO, MOVIMENTAÇÃO E USO DE BIOGÁS</t>
  </si>
  <si>
    <t>METODOLOGIAS DE AVALIAÇÃO DE RISCO E IMPACTOS SOCIOAMBIENTAIS DOS INVESTIMENTOS</t>
  </si>
  <si>
    <t>ANÁLISE DA FRONTEIRA DE COMPETÊNCIAS ENTRE REGULADORES</t>
  </si>
  <si>
    <t>ASPECTOS ECONÔMICOS GERAIS DA REGULAÇÃO DAS INDÚSTRIAS DE PETRÓLEO, GÁS NATURAL E BIOCOMBUSTÍVEIS</t>
  </si>
  <si>
    <t>TRIBUTAÇÃO NA INDÚSTRIA DO PETRÓLEO, GÁS NATURAL E BIOCOMBUSTÍVEIS</t>
  </si>
  <si>
    <t>REGULAÇÃO DE ACESSO À INFRAESTRUTURA DE TRANSPORTE (REGULAÇÃO DE MONOPÓLIOS NATURAIS)</t>
  </si>
  <si>
    <t>DIREITO AMBIENTAL E A REGULAÇÃO DAS INDÚSTRIAS DE PETRÓLEO, GÁS NATURAL E BIOCOMBUSTÍVEIS</t>
  </si>
  <si>
    <t>MODELOS DE TARIFAÇÃO PARA PRESTAÇÃO DE SERVIÇOS DE TRANSPORTE DE GÁS NATURAL</t>
  </si>
  <si>
    <t>ASPECTOS JURÍDICOS GERAIS DA REGULAÇÃO DAS INDÚSTRIAS DE PETRÓLEO, GÁS NATURAL E BIOCOMBUSTÍVEIS</t>
  </si>
  <si>
    <t>REGULAÇÃO E DEFESA DA CONCORRÊNCIA</t>
  </si>
  <si>
    <t>N°</t>
  </si>
  <si>
    <t>ÁREA1</t>
  </si>
  <si>
    <t>ÁREA2</t>
  </si>
  <si>
    <t>ÁREA3</t>
  </si>
  <si>
    <t>ÁREA4</t>
  </si>
  <si>
    <t>ÁREA5</t>
  </si>
  <si>
    <t>ÁREA6</t>
  </si>
  <si>
    <t>ÁREA7</t>
  </si>
  <si>
    <t>TEMA1</t>
  </si>
  <si>
    <t>TEMA2</t>
  </si>
  <si>
    <t>TEMA3</t>
  </si>
  <si>
    <t>TEMA4</t>
  </si>
  <si>
    <t>TEMA5</t>
  </si>
  <si>
    <t>TEMA6</t>
  </si>
  <si>
    <t>TEMA7</t>
  </si>
  <si>
    <t>TEMA8</t>
  </si>
  <si>
    <t>TEMA9</t>
  </si>
  <si>
    <t>TEMA10</t>
  </si>
  <si>
    <t>TEMA11</t>
  </si>
  <si>
    <t>TEMA12</t>
  </si>
  <si>
    <t>TEMA13</t>
  </si>
  <si>
    <t>TEMA14</t>
  </si>
  <si>
    <t>TEMA15</t>
  </si>
  <si>
    <t>TEMA16</t>
  </si>
  <si>
    <t>TEMA17</t>
  </si>
  <si>
    <t>TEMA18</t>
  </si>
  <si>
    <t>TEMA19</t>
  </si>
  <si>
    <t>TEMA20</t>
  </si>
  <si>
    <t>TEMA21</t>
  </si>
  <si>
    <t>TEMA22</t>
  </si>
  <si>
    <t>TEMA23</t>
  </si>
  <si>
    <t>TEMA24</t>
  </si>
  <si>
    <t>Validação CPF</t>
  </si>
  <si>
    <t>CPF Inválido</t>
  </si>
  <si>
    <t>VALIDAÇÃO DE CPF</t>
  </si>
  <si>
    <t>C - LINHAS DE PEQUISA</t>
  </si>
  <si>
    <t>PLANILHA</t>
  </si>
  <si>
    <t>SOMA</t>
  </si>
  <si>
    <t>MENSAGEM</t>
  </si>
  <si>
    <t>PENDÊNCIAS</t>
  </si>
  <si>
    <t>PLANILHA C - LINHAS DE PESQUISA</t>
  </si>
  <si>
    <t>A.1</t>
  </si>
  <si>
    <t>A.2</t>
  </si>
  <si>
    <t>A.3</t>
  </si>
  <si>
    <t>A.4</t>
  </si>
  <si>
    <t>A.5</t>
  </si>
  <si>
    <t>A.6</t>
  </si>
  <si>
    <t>A.7</t>
  </si>
  <si>
    <t>VALIDAÇÃO CNPJ INSTITUIÇÃO</t>
  </si>
  <si>
    <t>MENSAGEM CNPJ</t>
  </si>
  <si>
    <t>RELATÓRIO DE ENVIO</t>
  </si>
  <si>
    <t>ERRO</t>
  </si>
  <si>
    <t>PENDÊNCIA</t>
  </si>
  <si>
    <t>VALIDAÇÃO CPF COOR. SUBSTITUTO</t>
  </si>
  <si>
    <t>VALIDAÇÃO CPF COORDENADOR</t>
  </si>
  <si>
    <t>C.1</t>
  </si>
  <si>
    <t>C.2</t>
  </si>
  <si>
    <t>C.3</t>
  </si>
  <si>
    <t>C.4</t>
  </si>
  <si>
    <t>SOMA 1</t>
  </si>
  <si>
    <t>SOMA 2</t>
  </si>
  <si>
    <t>LINHA</t>
  </si>
  <si>
    <t>COLUNA</t>
  </si>
  <si>
    <t>ERRO-10 NENHUMA LINHA PREENCHIDA</t>
  </si>
  <si>
    <t>ERRO-11 COLUNA NÃO PREENCHIDA</t>
  </si>
  <si>
    <t>ERRO-12 NENHUMA LINHA PREENCHIDA</t>
  </si>
  <si>
    <t>ERRO-13 COLUNA NÃO PREENCHIDA</t>
  </si>
  <si>
    <t xml:space="preserve">• PLANILHA C - LINHAS DE PESQUISA
Não há Linhas de Pesquisa preenchidas corretamente.
</t>
  </si>
  <si>
    <t xml:space="preserve">• PLANILHA C - LINHAS DE PESQUISA
Há Linhas de Pesquisa com preenchimento incompleto.
</t>
  </si>
  <si>
    <t>VALIADAÇÃO CPF</t>
  </si>
  <si>
    <t>SOMA CPF</t>
  </si>
  <si>
    <t>CNPJ Inválido</t>
  </si>
  <si>
    <t>SOMA PENDÊNCIAS</t>
  </si>
  <si>
    <t>Graduação</t>
  </si>
  <si>
    <t>MBA Executivo</t>
  </si>
  <si>
    <t>Mestrado</t>
  </si>
  <si>
    <t>Mestrado Profissional</t>
  </si>
  <si>
    <t>Doutorado</t>
  </si>
  <si>
    <t>Pós-Doutorado</t>
  </si>
  <si>
    <t>Pós-Graduação Lato Sensu</t>
  </si>
  <si>
    <t>Ensino Médio Técnico</t>
  </si>
  <si>
    <t>Ensino Médio</t>
  </si>
  <si>
    <t>ENVIO</t>
  </si>
  <si>
    <t>A - IDENTIFICAÇÃO DO CREDENCIAMENTO</t>
  </si>
  <si>
    <t>INFORMAÇÕES A SEREM ATUALIZADAS</t>
  </si>
  <si>
    <t>SIM</t>
  </si>
  <si>
    <t>NÃO</t>
  </si>
  <si>
    <t>RESP.</t>
  </si>
  <si>
    <t>A.1 - NÚMERO DE CREDENCIAMENTO (FORMATO NNNN/AAAA)</t>
  </si>
  <si>
    <t>A.2 - NÚMERO DO PROCESSO DE CREDENCIAMENTO (FORMATO NNNN.NNNNNN/AAAA-DV)</t>
  </si>
  <si>
    <t>B.1 - O CNPJ DA INSTITUIÇÃO FOI ALTERADO?</t>
  </si>
  <si>
    <t>B.3 - A RAZÃO SOCIAL DA INSTITUIÇÃO FOI ALTERADA?</t>
  </si>
  <si>
    <t>B.1</t>
  </si>
  <si>
    <t>B.2</t>
  </si>
  <si>
    <t>B.3</t>
  </si>
  <si>
    <t>B.4</t>
  </si>
  <si>
    <t>B.5</t>
  </si>
  <si>
    <t>B.6</t>
  </si>
  <si>
    <t>B.2 - NOVO CNPJ DA INSTITUIÇÃO</t>
  </si>
  <si>
    <t>B.4 - NOVA RAZÃO SOCIAL DA INSTITUIÇÃO</t>
  </si>
  <si>
    <t>B.5 - A NATUREZA JURÍDICA DA INSTITUIÇÃO FOI ALTERADA?</t>
  </si>
  <si>
    <t>B.6 - NOVA NATUREZA JURÍDICA DA INSTITUIÇÃO</t>
  </si>
  <si>
    <t>B.7 - O NOME DA UNIDADE DE PESQUISA FOI ALTERADO?</t>
  </si>
  <si>
    <t>B.8 - NOVO NOME DA UNIDADE DE PESQUISA</t>
  </si>
  <si>
    <t>B.9 - O COORDENADOR DA UNIDADE DE PESQUISA FOI ALTERADO?</t>
  </si>
  <si>
    <t>B.10 - CPF DO NOVO COORDENADOR</t>
  </si>
  <si>
    <t>B.11 - NOME DO NOVO COORDENADOR</t>
  </si>
  <si>
    <t>B.7</t>
  </si>
  <si>
    <t>B.8</t>
  </si>
  <si>
    <t>ALTERAÇÃO</t>
  </si>
  <si>
    <t>CONDICIONAL</t>
  </si>
  <si>
    <t>B.9</t>
  </si>
  <si>
    <t>B.10</t>
  </si>
  <si>
    <t>B.11</t>
  </si>
  <si>
    <t>B.13</t>
  </si>
  <si>
    <t>B.14</t>
  </si>
  <si>
    <t>C.2 - ÁREA</t>
  </si>
  <si>
    <t>C.3 - TEMA</t>
  </si>
  <si>
    <t>C.4 - SUBTEMA</t>
  </si>
  <si>
    <t>C.5 - LINHA DE PESQUISA - DESCRIÇÃO</t>
  </si>
  <si>
    <t>INCLUSÃO</t>
  </si>
  <si>
    <t>EXCLUSÃO</t>
  </si>
  <si>
    <t>D.2 - UNIDADE LABORATORIAL</t>
  </si>
  <si>
    <t>D.3 - ÁREA (M²)</t>
  </si>
  <si>
    <t>D.4 - LOCALIZAÇÃO</t>
  </si>
  <si>
    <t>D.5 - DESCRIÇÃO DAS INSTALAÇÕES</t>
  </si>
  <si>
    <t>D.6 - DESCRIÇÃO DAS ATIVIDADES/FINALIDADES</t>
  </si>
  <si>
    <t>E.2 - UNIDADE LABORATORIAL</t>
  </si>
  <si>
    <t>E.3 - NOME DO EQUIPAMENTO</t>
  </si>
  <si>
    <t>E.4 - QUANTIDADE</t>
  </si>
  <si>
    <t>E.5 - FABRICANTE</t>
  </si>
  <si>
    <t>E.6 - MODELO</t>
  </si>
  <si>
    <t>E.7 - APLICAÇÃO</t>
  </si>
  <si>
    <t>F.2 - NOME COMPLETO</t>
  </si>
  <si>
    <t>F.3 - CPF</t>
  </si>
  <si>
    <t>F.4 - INSTITUIÇÃO DE FORMAÇÃO</t>
  </si>
  <si>
    <t>F.5 - ANO DE FORMAÇÃO</t>
  </si>
  <si>
    <t>F.6 - FORMAÇÃO TÉCNICA</t>
  </si>
  <si>
    <t>F.7 - NÍVEL DE FORMAÇÃO</t>
  </si>
  <si>
    <t>F.8 - VÍNCULO INSTITUCIONAL</t>
  </si>
  <si>
    <t>F.9 - LINK CURRÍCULO LATTES</t>
  </si>
  <si>
    <t>F.10 - E-MAIL</t>
  </si>
  <si>
    <t>• Qualquer documentação adicional encaminhada deve estar em arquivo PDF.</t>
  </si>
  <si>
    <t>RELATÓRIO DE ERROS DO FORMULÁRIO DE ATUALIZAÇÃO</t>
  </si>
  <si>
    <t>ERRO 2 - CNPJ INSTITUIÇÃO</t>
  </si>
  <si>
    <t>ERRO 3 - CPF COORDENADOR</t>
  </si>
  <si>
    <t>ERRO 4 - CPF COOR. SUBSTITUTO</t>
  </si>
  <si>
    <t>ERRO 5 - PREENCHIMENTO</t>
  </si>
  <si>
    <t>C.1 - TIPO DE ALTERAÇÃO</t>
  </si>
  <si>
    <t>D.1 - TIPO DE ALTERAÇÃO</t>
  </si>
  <si>
    <t>D.1</t>
  </si>
  <si>
    <t>D.2</t>
  </si>
  <si>
    <t>D.3</t>
  </si>
  <si>
    <t>D.4</t>
  </si>
  <si>
    <t>D.5</t>
  </si>
  <si>
    <t>D.6</t>
  </si>
  <si>
    <t>C.5</t>
  </si>
  <si>
    <t>E.1 - TIPO DE ALTERAÇÃO</t>
  </si>
  <si>
    <t>E.1</t>
  </si>
  <si>
    <t>E.2</t>
  </si>
  <si>
    <t>E.3</t>
  </si>
  <si>
    <t>E.4</t>
  </si>
  <si>
    <t>E.5</t>
  </si>
  <si>
    <t>E.6</t>
  </si>
  <si>
    <t>E.7</t>
  </si>
  <si>
    <t>F.1 - TIPO DE ALTERAÇÃO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</si>
  <si>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</si>
  <si>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</si>
  <si>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</si>
  <si>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</si>
  <si>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</si>
  <si>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</si>
  <si>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</si>
  <si>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</si>
  <si>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</si>
  <si>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</si>
  <si>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ERRO-6 NENHUMA LINHA PREENCHIDA</t>
  </si>
  <si>
    <t>ERRO-7 COLUNA NÃO PREENCHIDA</t>
  </si>
  <si>
    <t>ERRO-8 NENHUMA LINHA PREENCHIDA</t>
  </si>
  <si>
    <t>ERRO-9 COLUNA NÃO PREENCHIDA</t>
  </si>
  <si>
    <t>D - UNIDADES LABORATORIAIS</t>
  </si>
  <si>
    <t>E - EQUIPAMENTOS</t>
  </si>
  <si>
    <t>F - EQUIPE TÉCNICA</t>
  </si>
  <si>
    <t>PLANILHA A - IDENTIFICAÇÃO</t>
  </si>
  <si>
    <t>ERRO-1 PREENCHIMENTO</t>
  </si>
  <si>
    <t>ERRO 1 - PREENCHIMENTO</t>
  </si>
  <si>
    <t>PLANILHA B - INFORMAÇÕES CADASTRAIS</t>
  </si>
  <si>
    <t>PLANILHA D - UNID. LABORATORIAIS</t>
  </si>
  <si>
    <t>PLANILHA E - EQUIPAMENTOS</t>
  </si>
  <si>
    <t>PLANILHA F - EQUIPE TÉCNICA</t>
  </si>
  <si>
    <t>ERRO-14 CPF EQUIPE TÉCNICA</t>
  </si>
  <si>
    <t xml:space="preserve">• PLANILHA A - IDENTIFICAÇÃO
Há campo(s) obrigatório(s) não preenchido(s).
</t>
  </si>
  <si>
    <t xml:space="preserve">• PLANILHA B - INFORMAÇÕES CADASTRAIS
O CNPJ informado para a Instituição de Pesquisa não é válido.
</t>
  </si>
  <si>
    <t xml:space="preserve">• PLANILHA B - INFORMAÇÕES CADASTRAIS
O CPF informado para o Coordenador não é válido.
</t>
  </si>
  <si>
    <t xml:space="preserve">• PLANILHA F - EQUIPE TÉCNICA
Não há preenchimento de integrantes da Equipe Técnica corretamente.
</t>
  </si>
  <si>
    <t xml:space="preserve">• PLANILHA F - EQUIPE TÉCNICA
Há preenchimento incompleto para integrante da Equipe Técnica.
</t>
  </si>
  <si>
    <t xml:space="preserve">• PLANILHA F - EQUIPE TÉCNICA
Há CPF inválido preenchido para integrante da Equipe Técnica.
</t>
  </si>
  <si>
    <t xml:space="preserve">• PLANILHA B - INFORMAÇÕES CADASTRAIS
O CPF informado para o Coordenador Substituto não é válido.
</t>
  </si>
  <si>
    <t>• PLANILHA B - INFORMAÇÕES CADASTRAIS
Há campo(s) obrigatório(s) não preenchido(s).</t>
  </si>
  <si>
    <t>• PLANILHA D - UNID. LABORATORIAIS
Não há Unidades Laboratoriais preenchidas corretamente.</t>
  </si>
  <si>
    <t xml:space="preserve">• PLANILHA D - UNID. LABORATORIAIS
Há Unidades Laboratoriais com preenchimento incompleto.
</t>
  </si>
  <si>
    <t xml:space="preserve">• PLANILHA E - EQUIPAMENTOS
Não há Equipamentos preenchidos corretamente.
</t>
  </si>
  <si>
    <t xml:space="preserve">• PLANILHA E - EQUIPAMENTOS
Há Equipamentos com preenchimento incompleto.
</t>
  </si>
  <si>
    <t>B - INFORMAÇÕES CADASTRAIS</t>
  </si>
  <si>
    <t>VERSÃO ZERO</t>
  </si>
  <si>
    <t>CNPJ</t>
  </si>
  <si>
    <t>RAZÃO SOCIAL</t>
  </si>
  <si>
    <t>NATUREZA JURÍDICA</t>
  </si>
  <si>
    <t>UNIDADE DE PESQUISA</t>
  </si>
  <si>
    <t>COORDENADOR</t>
  </si>
  <si>
    <t>COORDENADOR SUBSTITUTO</t>
  </si>
  <si>
    <t>B.12 - NÍVEL DE FORMAÇÃO</t>
  </si>
  <si>
    <t>B.13 - FORMAÇÃO TÉCNICA</t>
  </si>
  <si>
    <t>B.14 - INSTITUIÇÃO DE FORMAÇÃO</t>
  </si>
  <si>
    <t>B.15 - ANO DE FORMAÇÃO</t>
  </si>
  <si>
    <t>B.16 - VÍNCULO INSTITUCIONAL</t>
  </si>
  <si>
    <t>B.17 - LINK PARA O CURRÍCULO LATTES</t>
  </si>
  <si>
    <t>B.18 - TELEFONE</t>
  </si>
  <si>
    <t>B.19 - E-MAIL</t>
  </si>
  <si>
    <t>B.20 - O COORDENADOR SUBSTITUTO FOI ALTERADO?</t>
  </si>
  <si>
    <t>B.21 - CPF DO NOVO COORDENADOR SUBSTITUTO</t>
  </si>
  <si>
    <t>B.22 - NOME DO NOVO COORDENADOR SUBSTITUTO</t>
  </si>
  <si>
    <t>B.23 - NÍVEL DE FORMAÇÃO</t>
  </si>
  <si>
    <t>B.24 - FORMAÇÃO TÉCNICA</t>
  </si>
  <si>
    <t>B.25 - INSTITUIÇÃO DE FORMAÇÃO</t>
  </si>
  <si>
    <t>B.26 - ANO DE FORMAÇÃO</t>
  </si>
  <si>
    <t>B.27 - VÍNCULO INSTITUCIONAL</t>
  </si>
  <si>
    <t>B.28 - LINK PARA O CURRÍCULO LATTES</t>
  </si>
  <si>
    <t>B.29 - TELEFONE</t>
  </si>
  <si>
    <t>B.30 - E-MAIL</t>
  </si>
  <si>
    <t>NÍVEL DE FORMAÇÃO</t>
  </si>
  <si>
    <t>B.12</t>
  </si>
  <si>
    <t>B.15</t>
  </si>
  <si>
    <t>B.16</t>
  </si>
  <si>
    <t>B.17</t>
  </si>
  <si>
    <t>B.18</t>
  </si>
  <si>
    <t>B.19</t>
  </si>
  <si>
    <t>B.23</t>
  </si>
  <si>
    <t>B.24</t>
  </si>
  <si>
    <t>B.25</t>
  </si>
  <si>
    <t>B.26</t>
  </si>
  <si>
    <t>B.27</t>
  </si>
  <si>
    <t>B.28</t>
  </si>
  <si>
    <t>B.29</t>
  </si>
  <si>
    <t>B.30</t>
  </si>
  <si>
    <t>B.22</t>
  </si>
  <si>
    <t>B.21</t>
  </si>
  <si>
    <t>B.20</t>
  </si>
  <si>
    <t>B.19 - E-MAIL COORD</t>
  </si>
  <si>
    <t>B.30 - E-MAIL COORD. SUBST</t>
  </si>
  <si>
    <t>ANO</t>
  </si>
  <si>
    <t>A.8</t>
  </si>
  <si>
    <t>A.9</t>
  </si>
  <si>
    <t>A.4 - NOME DA UNIDADE DE PESQUISA</t>
  </si>
  <si>
    <t>A.5 - ATUALIZAÇÃO DE INFORMAÇÕES CADASTRAIS
(CNPJ, RAZÃO SOCIAL, NATUREZA JURÍDICA, NOME DA UNIDADE DE PESQUISA, COORDENADOR OU COORDENADOR SUBSTITUTO)</t>
  </si>
  <si>
    <t>A.6 - ATUALIZAÇÃO DE LINHAS DE PESQUISA</t>
  </si>
  <si>
    <t>A.7 - ATUALIZAÇÃO DE UNIDADES LABORATORIAIS</t>
  </si>
  <si>
    <t>A.8 - ATUALIZAÇÃO DE EQUIPAMENTOS</t>
  </si>
  <si>
    <t>A.9 - ATUALIZAÇÃO DE EQUIPE TÉCNICA</t>
  </si>
  <si>
    <t>Atualizado em 13/12/2022</t>
  </si>
  <si>
    <t>A.3 - SIGLA DA INSTITUIÇÃO</t>
  </si>
  <si>
    <t>C.5 - LINHA DE PESQUISA - TÍTULO/DESCRIÇÃO</t>
  </si>
  <si>
    <t xml:space="preserve">ATENÇÃO:
O Formulário de Atualização de Credenciamento deverá ser preenchido campo a campo, não devendo ser realizado o comando "copiar e colar", pois o formulário poderá perder as validações que auxiliam no seu correto preenchimento.  </t>
  </si>
  <si>
    <t>• O Formulário de Atualização deve ser encaminhado pelo Coordenador ou Coordenador Substituto, em arquivo Excel, via peticionamento eletrônico no sistema SEI, conforme orientação da página eletrônica do processo de credenciamento:
https://www.gov.br/anp/pt-br/assuntos/pesquisa-desenvolvimento-e-inovacao/credenciamento-de-instituicoes/processo-de-credenciamento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</si>
</sst>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1" fillId="6" borderId="1" xfId="0" applyFont="1" applyFill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49" fontId="1" fillId="6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8" fillId="8" borderId="2" xfId="0" applyFont="1" applyFill="1" applyBorder="1" applyAlignment="1">
      <alignment horizontal="center" vertical="center"/>
    </xf>
    <xf numFmtId="0" fontId="9" fillId="3" borderId="0" xfId="0" applyFont="1" applyFill="1"/>
    <xf numFmtId="0" fontId="8" fillId="8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9" fillId="7" borderId="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49" fontId="1" fillId="6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0" fontId="11" fillId="2" borderId="0" xfId="0" applyFont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12" fillId="2" borderId="0" xfId="0" applyNumberFormat="1" applyFont="1" applyFill="1"/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8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strike val="0"/>
        <color rgb="FF00B050"/>
      </font>
      <fill>
        <patternFill>
          <bgColor theme="0"/>
        </patternFill>
      </fill>
    </dxf>
    <dxf>
      <font>
        <b/>
        <i val="0"/>
        <strike val="0"/>
        <color rgb="FF00B05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67FF-CB78-4709-945E-2C264188C019}">
  <dimension ref="A1:S38"/>
  <sheetViews>
    <sheetView zoomScale="90" zoomScaleNormal="90" workbookViewId="0">
      <selection activeCell="B8" sqref="B8"/>
    </sheetView>
  </sheetViews>
  <sheetFormatPr defaultColWidth="9.140625" defaultRowHeight="15" x14ac:dyDescent="0.25"/>
  <cols>
    <col min="1" max="1" width="96.28515625" style="49" customWidth="1"/>
    <col min="2" max="2" width="22.28515625" style="49" customWidth="1"/>
    <col min="3" max="3" width="21.42578125" style="54" customWidth="1"/>
    <col min="4" max="7" width="9.140625" style="49" hidden="1" customWidth="1"/>
    <col min="8" max="8" width="11.42578125" style="49" hidden="1" customWidth="1"/>
    <col min="9" max="9" width="9.140625" style="49" hidden="1" customWidth="1"/>
    <col min="10" max="10" width="20.5703125" style="49" hidden="1" customWidth="1"/>
    <col min="11" max="12" width="9.140625" style="49" hidden="1" customWidth="1"/>
    <col min="13" max="18" width="9.7109375" style="2" customWidth="1"/>
    <col min="19" max="19" width="16.140625" style="2" customWidth="1"/>
    <col min="20" max="16384" width="9.140625" style="49"/>
  </cols>
  <sheetData>
    <row r="1" spans="1:19" s="11" customFormat="1" ht="24.95" customHeight="1" x14ac:dyDescent="0.25">
      <c r="A1" s="64" t="s">
        <v>255</v>
      </c>
      <c r="B1" s="28" t="s">
        <v>376</v>
      </c>
      <c r="C1" s="54"/>
      <c r="D1" s="32"/>
      <c r="E1" s="18"/>
      <c r="F1" s="18"/>
    </row>
    <row r="2" spans="1:19" s="11" customFormat="1" ht="12.75" customHeight="1" x14ac:dyDescent="0.25">
      <c r="A2" s="64"/>
      <c r="B2" s="28"/>
      <c r="C2" s="54"/>
      <c r="D2" s="32"/>
      <c r="E2" s="18"/>
      <c r="F2" s="18"/>
      <c r="M2" s="2"/>
      <c r="N2" s="2"/>
      <c r="O2" s="2"/>
      <c r="P2" s="2"/>
      <c r="Q2" s="2"/>
      <c r="R2" s="2"/>
      <c r="S2" s="2"/>
    </row>
    <row r="3" spans="1:19" ht="36" customHeight="1" x14ac:dyDescent="0.25">
      <c r="A3" s="29" t="s">
        <v>260</v>
      </c>
      <c r="B3" s="33"/>
      <c r="C3" s="32" t="str">
        <f>IF($F$14=0,"",IF(F3=0,"Campo Obrigatório",""))</f>
        <v/>
      </c>
      <c r="E3" s="8" t="s">
        <v>213</v>
      </c>
      <c r="F3" s="5">
        <f>IF(B3="",0,1)</f>
        <v>0</v>
      </c>
      <c r="H3" s="52" t="s">
        <v>259</v>
      </c>
      <c r="J3" s="30" t="s">
        <v>357</v>
      </c>
      <c r="K3" s="5">
        <f>IF(AND(F14&gt;0,F14&lt;9),1,0)</f>
        <v>0</v>
      </c>
      <c r="M3" s="69" t="s">
        <v>434</v>
      </c>
      <c r="N3" s="69"/>
      <c r="O3" s="69"/>
      <c r="P3" s="69"/>
      <c r="Q3" s="69"/>
      <c r="R3" s="69"/>
      <c r="S3" s="69"/>
    </row>
    <row r="4" spans="1:19" ht="36" customHeight="1" x14ac:dyDescent="0.25">
      <c r="A4" s="29" t="s">
        <v>261</v>
      </c>
      <c r="B4" s="33"/>
      <c r="C4" s="32" t="str">
        <f>IF($F$14=0,"",IF(F4=0,"Campo Obrigatório",""))</f>
        <v/>
      </c>
      <c r="E4" s="8" t="s">
        <v>214</v>
      </c>
      <c r="F4" s="5">
        <f>IF(B4="",0,1)</f>
        <v>0</v>
      </c>
      <c r="H4" s="5" t="s">
        <v>257</v>
      </c>
      <c r="M4" s="69"/>
      <c r="N4" s="69"/>
      <c r="O4" s="69"/>
      <c r="P4" s="69"/>
      <c r="Q4" s="69"/>
      <c r="R4" s="69"/>
      <c r="S4" s="69"/>
    </row>
    <row r="5" spans="1:19" ht="36" customHeight="1" x14ac:dyDescent="0.25">
      <c r="A5" s="50" t="s">
        <v>432</v>
      </c>
      <c r="B5" s="33"/>
      <c r="C5" s="32"/>
      <c r="E5" s="8" t="s">
        <v>215</v>
      </c>
      <c r="F5" s="5">
        <f t="shared" ref="F5:F6" si="0">IF(B5="",0,1)</f>
        <v>0</v>
      </c>
      <c r="H5" s="5" t="s">
        <v>258</v>
      </c>
      <c r="M5" s="69"/>
      <c r="N5" s="69"/>
      <c r="O5" s="69"/>
      <c r="P5" s="69"/>
      <c r="Q5" s="69"/>
      <c r="R5" s="69"/>
      <c r="S5" s="69"/>
    </row>
    <row r="6" spans="1:19" ht="36" customHeight="1" x14ac:dyDescent="0.25">
      <c r="A6" s="50" t="s">
        <v>425</v>
      </c>
      <c r="B6" s="33"/>
      <c r="C6" s="32"/>
      <c r="E6" s="8" t="s">
        <v>216</v>
      </c>
      <c r="F6" s="5">
        <f t="shared" si="0"/>
        <v>0</v>
      </c>
      <c r="M6" s="69"/>
      <c r="N6" s="69"/>
      <c r="O6" s="69"/>
      <c r="P6" s="69"/>
      <c r="Q6" s="69"/>
      <c r="R6" s="69"/>
      <c r="S6" s="69"/>
    </row>
    <row r="7" spans="1:19" ht="36" customHeight="1" x14ac:dyDescent="0.25">
      <c r="A7" s="31" t="s">
        <v>256</v>
      </c>
      <c r="B7" s="28"/>
      <c r="M7" s="69"/>
      <c r="N7" s="69"/>
      <c r="O7" s="69"/>
      <c r="P7" s="69"/>
      <c r="Q7" s="69"/>
      <c r="R7" s="69"/>
      <c r="S7" s="69"/>
    </row>
    <row r="8" spans="1:19" ht="36" customHeight="1" x14ac:dyDescent="0.25">
      <c r="A8" s="50" t="s">
        <v>426</v>
      </c>
      <c r="B8" s="33"/>
      <c r="C8" s="32" t="str">
        <f t="shared" ref="C8:C12" si="1">IF($F$14=0,"",IF(F8=0,"Campo Obrigatório",""))</f>
        <v/>
      </c>
      <c r="E8" s="8" t="s">
        <v>217</v>
      </c>
      <c r="F8" s="5">
        <f t="shared" ref="F8:F12" si="2">IF(B8="",0,1)</f>
        <v>0</v>
      </c>
      <c r="M8" s="69"/>
      <c r="N8" s="69"/>
      <c r="O8" s="69"/>
      <c r="P8" s="69"/>
      <c r="Q8" s="69"/>
      <c r="R8" s="69"/>
      <c r="S8" s="69"/>
    </row>
    <row r="9" spans="1:19" ht="36" customHeight="1" x14ac:dyDescent="0.25">
      <c r="A9" s="50" t="s">
        <v>427</v>
      </c>
      <c r="B9" s="33"/>
      <c r="C9" s="32" t="str">
        <f t="shared" si="1"/>
        <v/>
      </c>
      <c r="E9" s="8" t="s">
        <v>218</v>
      </c>
      <c r="F9" s="5">
        <f t="shared" si="2"/>
        <v>0</v>
      </c>
      <c r="M9" s="69"/>
      <c r="N9" s="69"/>
      <c r="O9" s="69"/>
      <c r="P9" s="69"/>
      <c r="Q9" s="69"/>
      <c r="R9" s="69"/>
      <c r="S9" s="69"/>
    </row>
    <row r="10" spans="1:19" ht="36" customHeight="1" x14ac:dyDescent="0.25">
      <c r="A10" s="50" t="s">
        <v>428</v>
      </c>
      <c r="B10" s="33"/>
      <c r="C10" s="32" t="str">
        <f t="shared" si="1"/>
        <v/>
      </c>
      <c r="E10" s="8" t="s">
        <v>219</v>
      </c>
      <c r="F10" s="5">
        <f t="shared" si="2"/>
        <v>0</v>
      </c>
      <c r="M10" s="69"/>
      <c r="N10" s="69"/>
      <c r="O10" s="69"/>
      <c r="P10" s="69"/>
      <c r="Q10" s="69"/>
      <c r="R10" s="69"/>
      <c r="S10" s="69"/>
    </row>
    <row r="11" spans="1:19" ht="36" customHeight="1" x14ac:dyDescent="0.25">
      <c r="A11" s="50" t="s">
        <v>429</v>
      </c>
      <c r="B11" s="33"/>
      <c r="C11" s="32" t="str">
        <f t="shared" si="1"/>
        <v/>
      </c>
      <c r="E11" s="8" t="s">
        <v>423</v>
      </c>
      <c r="F11" s="5">
        <f t="shared" si="2"/>
        <v>0</v>
      </c>
      <c r="G11" s="32"/>
      <c r="I11" s="32" t="str">
        <f>IF(H11&lt;&gt;"",P12,IF($G$23=1,"Campo Obrigatório",""))</f>
        <v/>
      </c>
    </row>
    <row r="12" spans="1:19" ht="36" customHeight="1" x14ac:dyDescent="0.25">
      <c r="A12" s="50" t="s">
        <v>430</v>
      </c>
      <c r="B12" s="33"/>
      <c r="C12" s="32" t="str">
        <f t="shared" si="1"/>
        <v/>
      </c>
      <c r="E12" s="8" t="s">
        <v>424</v>
      </c>
      <c r="F12" s="5">
        <f t="shared" si="2"/>
        <v>0</v>
      </c>
    </row>
    <row r="13" spans="1:19" ht="36" customHeight="1" x14ac:dyDescent="0.25">
      <c r="A13" s="65" t="s">
        <v>431</v>
      </c>
    </row>
    <row r="14" spans="1:19" ht="36" customHeight="1" x14ac:dyDescent="0.25">
      <c r="E14" s="8" t="s">
        <v>209</v>
      </c>
      <c r="F14" s="5">
        <f>F3+F4+F5+F6+F8+F9+F10+F11+F12</f>
        <v>0</v>
      </c>
    </row>
    <row r="15" spans="1:19" ht="36" customHeight="1" x14ac:dyDescent="0.25"/>
    <row r="16" spans="1:19" ht="36" customHeight="1" x14ac:dyDescent="0.25"/>
    <row r="17" ht="21.75" customHeight="1" x14ac:dyDescent="0.25"/>
    <row r="18" ht="21.75" customHeight="1" x14ac:dyDescent="0.25"/>
    <row r="19" ht="21.75" customHeight="1" x14ac:dyDescent="0.25"/>
    <row r="20" ht="21.75" customHeight="1" x14ac:dyDescent="0.25"/>
    <row r="21" ht="21.75" customHeight="1" x14ac:dyDescent="0.25"/>
    <row r="22" ht="21.75" customHeight="1" x14ac:dyDescent="0.25"/>
    <row r="23" ht="21.75" customHeight="1" x14ac:dyDescent="0.25"/>
    <row r="24" ht="21.75" customHeight="1" x14ac:dyDescent="0.25"/>
    <row r="25" ht="21.75" customHeight="1" x14ac:dyDescent="0.25"/>
    <row r="26" ht="21.75" customHeight="1" x14ac:dyDescent="0.25"/>
    <row r="27" ht="21.75" customHeight="1" x14ac:dyDescent="0.25"/>
    <row r="28" ht="21.75" customHeight="1" x14ac:dyDescent="0.25"/>
    <row r="29" ht="21.75" customHeight="1" x14ac:dyDescent="0.25"/>
    <row r="30" ht="21.75" customHeight="1" x14ac:dyDescent="0.25"/>
    <row r="31" ht="21.75" customHeight="1" x14ac:dyDescent="0.25"/>
    <row r="32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</sheetData>
  <sheetProtection sheet="1" formatRows="0"/>
  <mergeCells count="1">
    <mergeCell ref="M3:S10"/>
  </mergeCells>
  <conditionalFormatting sqref="B8:B12">
    <cfRule type="cellIs" dxfId="7" priority="1" operator="equal">
      <formula>"SIM"</formula>
    </cfRule>
  </conditionalFormatting>
  <dataValidations count="4">
    <dataValidation type="textLength" operator="equal" allowBlank="1" showInputMessage="1" showErrorMessage="1" error="INFORME O NÚMERO DE PROCESSO NO FORMATO NNNNN.NNNNNN/AAAA-DV" sqref="B4" xr:uid="{AC9994F8-9241-4800-945E-B1E640C8B402}">
      <formula1>20</formula1>
    </dataValidation>
    <dataValidation type="textLength" operator="equal" allowBlank="1" showInputMessage="1" showErrorMessage="1" error="INFORME O NÚMERO DE CREDENCIAMENTO NO FORMATO NNNN/AAAA" sqref="B3" xr:uid="{3720C69B-367A-46BD-BA69-31FC75C9D5B7}">
      <formula1>9</formula1>
    </dataValidation>
    <dataValidation type="list" allowBlank="1" showInputMessage="1" showErrorMessage="1" sqref="B8:B12" xr:uid="{005620CC-FC6D-4D14-BA28-646E720A7215}">
      <formula1>$H$4:$H$6</formula1>
    </dataValidation>
    <dataValidation operator="equal" allowBlank="1" showInputMessage="1" showErrorMessage="1" error="INFORME O NÚMERO DE PROCESSO NO FORMATO NNNN.NNNNNN/AAAA-DV" sqref="B5:B6" xr:uid="{BFEBFF08-69DD-4AD1-8CE7-7D5AE1086669}"/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8C36-8FCC-4C2B-8BCC-5A72E7F693BB}">
  <dimension ref="A1:F11"/>
  <sheetViews>
    <sheetView workbookViewId="0">
      <selection activeCell="E31" sqref="E31"/>
    </sheetView>
  </sheetViews>
  <sheetFormatPr defaultColWidth="9.140625" defaultRowHeight="15" x14ac:dyDescent="0.25"/>
  <cols>
    <col min="1" max="1" width="21.7109375" style="20" customWidth="1"/>
    <col min="2" max="4" width="40.7109375" style="16" customWidth="1"/>
    <col min="5" max="6" width="40.7109375" style="20" customWidth="1"/>
    <col min="7" max="16384" width="9.140625" style="20"/>
  </cols>
  <sheetData>
    <row r="1" spans="1:6" x14ac:dyDescent="0.25">
      <c r="A1" s="19" t="s">
        <v>321</v>
      </c>
      <c r="B1" s="19" t="s">
        <v>294</v>
      </c>
      <c r="C1" s="19" t="s">
        <v>295</v>
      </c>
      <c r="D1" s="19" t="s">
        <v>296</v>
      </c>
      <c r="E1" s="19" t="s">
        <v>297</v>
      </c>
      <c r="F1" s="19" t="s">
        <v>298</v>
      </c>
    </row>
    <row r="2" spans="1:6" x14ac:dyDescent="0.25">
      <c r="A2" s="10">
        <f>'D - UNID. LABORATORIAIS'!A4</f>
        <v>0</v>
      </c>
      <c r="B2" s="10">
        <f>'D - UNID. LABORATORIAIS'!B4</f>
        <v>0</v>
      </c>
      <c r="C2" s="10">
        <f>'D - UNID. LABORATORIAIS'!C4</f>
        <v>0</v>
      </c>
      <c r="D2" s="10">
        <f>'D - UNID. LABORATORIAIS'!D4</f>
        <v>0</v>
      </c>
      <c r="E2" s="10">
        <f>'D - UNID. LABORATORIAIS'!E4</f>
        <v>0</v>
      </c>
      <c r="F2" s="10">
        <f>'D - UNID. LABORATORIAIS'!F4</f>
        <v>0</v>
      </c>
    </row>
    <row r="3" spans="1:6" x14ac:dyDescent="0.25">
      <c r="A3" s="10">
        <f>'D - UNID. LABORATORIAIS'!A5</f>
        <v>0</v>
      </c>
      <c r="B3" s="10">
        <f>'D - UNID. LABORATORIAIS'!B5</f>
        <v>0</v>
      </c>
      <c r="C3" s="10">
        <f>'D - UNID. LABORATORIAIS'!C5</f>
        <v>0</v>
      </c>
      <c r="D3" s="10">
        <f>'D - UNID. LABORATORIAIS'!D5</f>
        <v>0</v>
      </c>
      <c r="E3" s="10">
        <f>'D - UNID. LABORATORIAIS'!E5</f>
        <v>0</v>
      </c>
      <c r="F3" s="10">
        <f>'D - UNID. LABORATORIAIS'!F5</f>
        <v>0</v>
      </c>
    </row>
    <row r="4" spans="1:6" x14ac:dyDescent="0.25">
      <c r="A4" s="10">
        <f>'D - UNID. LABORATORIAIS'!A6</f>
        <v>0</v>
      </c>
      <c r="B4" s="10">
        <f>'D - UNID. LABORATORIAIS'!B6</f>
        <v>0</v>
      </c>
      <c r="C4" s="10">
        <f>'D - UNID. LABORATORIAIS'!C6</f>
        <v>0</v>
      </c>
      <c r="D4" s="10">
        <f>'D - UNID. LABORATORIAIS'!D6</f>
        <v>0</v>
      </c>
      <c r="E4" s="10">
        <f>'D - UNID. LABORATORIAIS'!E6</f>
        <v>0</v>
      </c>
      <c r="F4" s="10">
        <f>'D - UNID. LABORATORIAIS'!F6</f>
        <v>0</v>
      </c>
    </row>
    <row r="5" spans="1:6" x14ac:dyDescent="0.25">
      <c r="A5" s="10">
        <f>'D - UNID. LABORATORIAIS'!A7</f>
        <v>0</v>
      </c>
      <c r="B5" s="10">
        <f>'D - UNID. LABORATORIAIS'!B7</f>
        <v>0</v>
      </c>
      <c r="C5" s="10">
        <f>'D - UNID. LABORATORIAIS'!C7</f>
        <v>0</v>
      </c>
      <c r="D5" s="10">
        <f>'D - UNID. LABORATORIAIS'!D7</f>
        <v>0</v>
      </c>
      <c r="E5" s="10">
        <f>'D - UNID. LABORATORIAIS'!E7</f>
        <v>0</v>
      </c>
      <c r="F5" s="10">
        <f>'D - UNID. LABORATORIAIS'!F7</f>
        <v>0</v>
      </c>
    </row>
    <row r="6" spans="1:6" x14ac:dyDescent="0.25">
      <c r="A6" s="10">
        <f>'D - UNID. LABORATORIAIS'!A8</f>
        <v>0</v>
      </c>
      <c r="B6" s="10">
        <f>'D - UNID. LABORATORIAIS'!B8</f>
        <v>0</v>
      </c>
      <c r="C6" s="10">
        <f>'D - UNID. LABORATORIAIS'!C8</f>
        <v>0</v>
      </c>
      <c r="D6" s="10">
        <f>'D - UNID. LABORATORIAIS'!D8</f>
        <v>0</v>
      </c>
      <c r="E6" s="10">
        <f>'D - UNID. LABORATORIAIS'!E8</f>
        <v>0</v>
      </c>
      <c r="F6" s="10">
        <f>'D - UNID. LABORATORIAIS'!F8</f>
        <v>0</v>
      </c>
    </row>
    <row r="7" spans="1:6" x14ac:dyDescent="0.25">
      <c r="A7" s="10">
        <f>'D - UNID. LABORATORIAIS'!A9</f>
        <v>0</v>
      </c>
      <c r="B7" s="10">
        <f>'D - UNID. LABORATORIAIS'!B9</f>
        <v>0</v>
      </c>
      <c r="C7" s="10">
        <f>'D - UNID. LABORATORIAIS'!C9</f>
        <v>0</v>
      </c>
      <c r="D7" s="10">
        <f>'D - UNID. LABORATORIAIS'!D9</f>
        <v>0</v>
      </c>
      <c r="E7" s="10">
        <f>'D - UNID. LABORATORIAIS'!E9</f>
        <v>0</v>
      </c>
      <c r="F7" s="10">
        <f>'D - UNID. LABORATORIAIS'!F9</f>
        <v>0</v>
      </c>
    </row>
    <row r="8" spans="1:6" x14ac:dyDescent="0.25">
      <c r="A8" s="10">
        <f>'D - UNID. LABORATORIAIS'!A10</f>
        <v>0</v>
      </c>
      <c r="B8" s="10">
        <f>'D - UNID. LABORATORIAIS'!B10</f>
        <v>0</v>
      </c>
      <c r="C8" s="10">
        <f>'D - UNID. LABORATORIAIS'!C10</f>
        <v>0</v>
      </c>
      <c r="D8" s="10">
        <f>'D - UNID. LABORATORIAIS'!D10</f>
        <v>0</v>
      </c>
      <c r="E8" s="10">
        <f>'D - UNID. LABORATORIAIS'!E10</f>
        <v>0</v>
      </c>
      <c r="F8" s="10">
        <f>'D - UNID. LABORATORIAIS'!F10</f>
        <v>0</v>
      </c>
    </row>
    <row r="9" spans="1:6" x14ac:dyDescent="0.25">
      <c r="A9" s="10">
        <f>'D - UNID. LABORATORIAIS'!A11</f>
        <v>0</v>
      </c>
      <c r="B9" s="10">
        <f>'D - UNID. LABORATORIAIS'!B11</f>
        <v>0</v>
      </c>
      <c r="C9" s="10">
        <f>'D - UNID. LABORATORIAIS'!C11</f>
        <v>0</v>
      </c>
      <c r="D9" s="10">
        <f>'D - UNID. LABORATORIAIS'!D11</f>
        <v>0</v>
      </c>
      <c r="E9" s="10">
        <f>'D - UNID. LABORATORIAIS'!E11</f>
        <v>0</v>
      </c>
      <c r="F9" s="10">
        <f>'D - UNID. LABORATORIAIS'!F11</f>
        <v>0</v>
      </c>
    </row>
    <row r="10" spans="1:6" x14ac:dyDescent="0.25">
      <c r="A10" s="10">
        <f>'D - UNID. LABORATORIAIS'!A12</f>
        <v>0</v>
      </c>
      <c r="B10" s="10">
        <f>'D - UNID. LABORATORIAIS'!B12</f>
        <v>0</v>
      </c>
      <c r="C10" s="10">
        <f>'D - UNID. LABORATORIAIS'!C12</f>
        <v>0</v>
      </c>
      <c r="D10" s="10">
        <f>'D - UNID. LABORATORIAIS'!D12</f>
        <v>0</v>
      </c>
      <c r="E10" s="10">
        <f>'D - UNID. LABORATORIAIS'!E12</f>
        <v>0</v>
      </c>
      <c r="F10" s="10">
        <f>'D - UNID. LABORATORIAIS'!F12</f>
        <v>0</v>
      </c>
    </row>
    <row r="11" spans="1:6" x14ac:dyDescent="0.25">
      <c r="A11" s="10">
        <f>'D - UNID. LABORATORIAIS'!A13</f>
        <v>0</v>
      </c>
      <c r="B11" s="10">
        <f>'D - UNID. LABORATORIAIS'!B13</f>
        <v>0</v>
      </c>
      <c r="C11" s="10">
        <f>'D - UNID. LABORATORIAIS'!C13</f>
        <v>0</v>
      </c>
      <c r="D11" s="10">
        <f>'D - UNID. LABORATORIAIS'!D13</f>
        <v>0</v>
      </c>
      <c r="E11" s="10">
        <f>'D - UNID. LABORATORIAIS'!E13</f>
        <v>0</v>
      </c>
      <c r="F11" s="10">
        <f>'D - UNID. LABORATORIAIS'!F13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9284-7557-4476-BB01-C381116A5BDE}">
  <dimension ref="A1:G101"/>
  <sheetViews>
    <sheetView workbookViewId="0">
      <selection activeCell="I18" sqref="I18"/>
    </sheetView>
  </sheetViews>
  <sheetFormatPr defaultColWidth="9.140625" defaultRowHeight="15" x14ac:dyDescent="0.25"/>
  <cols>
    <col min="1" max="1" width="19.42578125" style="20" bestFit="1" customWidth="1"/>
    <col min="2" max="4" width="40.7109375" style="16" customWidth="1"/>
    <col min="5" max="6" width="40.7109375" style="20" customWidth="1"/>
    <col min="7" max="7" width="12" style="20" bestFit="1" customWidth="1"/>
    <col min="8" max="16384" width="9.140625" style="20"/>
  </cols>
  <sheetData>
    <row r="1" spans="1:7" x14ac:dyDescent="0.25">
      <c r="A1" s="19" t="s">
        <v>329</v>
      </c>
      <c r="B1" s="19" t="s">
        <v>299</v>
      </c>
      <c r="C1" s="19" t="s">
        <v>300</v>
      </c>
      <c r="D1" s="19" t="s">
        <v>301</v>
      </c>
      <c r="E1" s="19" t="s">
        <v>302</v>
      </c>
      <c r="F1" s="19" t="s">
        <v>303</v>
      </c>
      <c r="G1" s="19" t="s">
        <v>304</v>
      </c>
    </row>
    <row r="2" spans="1:7" x14ac:dyDescent="0.25">
      <c r="A2" s="10">
        <f>'E - EQUIPAMENTOS'!A4</f>
        <v>0</v>
      </c>
      <c r="B2" s="10">
        <f>'E - EQUIPAMENTOS'!B4</f>
        <v>0</v>
      </c>
      <c r="C2" s="10">
        <f>'E - EQUIPAMENTOS'!C4</f>
        <v>0</v>
      </c>
      <c r="D2" s="10">
        <f>'E - EQUIPAMENTOS'!D4</f>
        <v>0</v>
      </c>
      <c r="E2" s="10">
        <f>'E - EQUIPAMENTOS'!E4</f>
        <v>0</v>
      </c>
      <c r="F2" s="10">
        <f>'E - EQUIPAMENTOS'!F4</f>
        <v>0</v>
      </c>
      <c r="G2" s="10">
        <f>'E - EQUIPAMENTOS'!G4</f>
        <v>0</v>
      </c>
    </row>
    <row r="3" spans="1:7" x14ac:dyDescent="0.25">
      <c r="A3" s="10">
        <f>'E - EQUIPAMENTOS'!A5</f>
        <v>0</v>
      </c>
      <c r="B3" s="10">
        <f>'E - EQUIPAMENTOS'!B5</f>
        <v>0</v>
      </c>
      <c r="C3" s="10">
        <f>'E - EQUIPAMENTOS'!C5</f>
        <v>0</v>
      </c>
      <c r="D3" s="10">
        <f>'E - EQUIPAMENTOS'!D5</f>
        <v>0</v>
      </c>
      <c r="E3" s="10">
        <f>'E - EQUIPAMENTOS'!E5</f>
        <v>0</v>
      </c>
      <c r="F3" s="10">
        <f>'E - EQUIPAMENTOS'!F5</f>
        <v>0</v>
      </c>
      <c r="G3" s="10">
        <f>'E - EQUIPAMENTOS'!G5</f>
        <v>0</v>
      </c>
    </row>
    <row r="4" spans="1:7" x14ac:dyDescent="0.25">
      <c r="A4" s="10">
        <f>'E - EQUIPAMENTOS'!A6</f>
        <v>0</v>
      </c>
      <c r="B4" s="10">
        <f>'E - EQUIPAMENTOS'!B6</f>
        <v>0</v>
      </c>
      <c r="C4" s="10">
        <f>'E - EQUIPAMENTOS'!C6</f>
        <v>0</v>
      </c>
      <c r="D4" s="10">
        <f>'E - EQUIPAMENTOS'!D6</f>
        <v>0</v>
      </c>
      <c r="E4" s="10">
        <f>'E - EQUIPAMENTOS'!E6</f>
        <v>0</v>
      </c>
      <c r="F4" s="10">
        <f>'E - EQUIPAMENTOS'!F6</f>
        <v>0</v>
      </c>
      <c r="G4" s="10">
        <f>'E - EQUIPAMENTOS'!G6</f>
        <v>0</v>
      </c>
    </row>
    <row r="5" spans="1:7" x14ac:dyDescent="0.25">
      <c r="A5" s="10">
        <f>'E - EQUIPAMENTOS'!A7</f>
        <v>0</v>
      </c>
      <c r="B5" s="10">
        <f>'E - EQUIPAMENTOS'!B7</f>
        <v>0</v>
      </c>
      <c r="C5" s="10">
        <f>'E - EQUIPAMENTOS'!C7</f>
        <v>0</v>
      </c>
      <c r="D5" s="10">
        <f>'E - EQUIPAMENTOS'!D7</f>
        <v>0</v>
      </c>
      <c r="E5" s="10">
        <f>'E - EQUIPAMENTOS'!E7</f>
        <v>0</v>
      </c>
      <c r="F5" s="10">
        <f>'E - EQUIPAMENTOS'!F7</f>
        <v>0</v>
      </c>
      <c r="G5" s="10">
        <f>'E - EQUIPAMENTOS'!G7</f>
        <v>0</v>
      </c>
    </row>
    <row r="6" spans="1:7" x14ac:dyDescent="0.25">
      <c r="A6" s="10">
        <f>'E - EQUIPAMENTOS'!A8</f>
        <v>0</v>
      </c>
      <c r="B6" s="10">
        <f>'E - EQUIPAMENTOS'!B8</f>
        <v>0</v>
      </c>
      <c r="C6" s="10">
        <f>'E - EQUIPAMENTOS'!C8</f>
        <v>0</v>
      </c>
      <c r="D6" s="10">
        <f>'E - EQUIPAMENTOS'!D8</f>
        <v>0</v>
      </c>
      <c r="E6" s="10">
        <f>'E - EQUIPAMENTOS'!E8</f>
        <v>0</v>
      </c>
      <c r="F6" s="10">
        <f>'E - EQUIPAMENTOS'!F8</f>
        <v>0</v>
      </c>
      <c r="G6" s="10">
        <f>'E - EQUIPAMENTOS'!G8</f>
        <v>0</v>
      </c>
    </row>
    <row r="7" spans="1:7" x14ac:dyDescent="0.25">
      <c r="A7" s="10">
        <f>'E - EQUIPAMENTOS'!A9</f>
        <v>0</v>
      </c>
      <c r="B7" s="10">
        <f>'E - EQUIPAMENTOS'!B9</f>
        <v>0</v>
      </c>
      <c r="C7" s="10">
        <f>'E - EQUIPAMENTOS'!C9</f>
        <v>0</v>
      </c>
      <c r="D7" s="10">
        <f>'E - EQUIPAMENTOS'!D9</f>
        <v>0</v>
      </c>
      <c r="E7" s="10">
        <f>'E - EQUIPAMENTOS'!E9</f>
        <v>0</v>
      </c>
      <c r="F7" s="10">
        <f>'E - EQUIPAMENTOS'!F9</f>
        <v>0</v>
      </c>
      <c r="G7" s="10">
        <f>'E - EQUIPAMENTOS'!G9</f>
        <v>0</v>
      </c>
    </row>
    <row r="8" spans="1:7" x14ac:dyDescent="0.25">
      <c r="A8" s="10">
        <f>'E - EQUIPAMENTOS'!A10</f>
        <v>0</v>
      </c>
      <c r="B8" s="10">
        <f>'E - EQUIPAMENTOS'!B10</f>
        <v>0</v>
      </c>
      <c r="C8" s="10">
        <f>'E - EQUIPAMENTOS'!C10</f>
        <v>0</v>
      </c>
      <c r="D8" s="10">
        <f>'E - EQUIPAMENTOS'!D10</f>
        <v>0</v>
      </c>
      <c r="E8" s="10">
        <f>'E - EQUIPAMENTOS'!E10</f>
        <v>0</v>
      </c>
      <c r="F8" s="10">
        <f>'E - EQUIPAMENTOS'!F10</f>
        <v>0</v>
      </c>
      <c r="G8" s="10">
        <f>'E - EQUIPAMENTOS'!G10</f>
        <v>0</v>
      </c>
    </row>
    <row r="9" spans="1:7" x14ac:dyDescent="0.25">
      <c r="A9" s="10">
        <f>'E - EQUIPAMENTOS'!A11</f>
        <v>0</v>
      </c>
      <c r="B9" s="10">
        <f>'E - EQUIPAMENTOS'!B11</f>
        <v>0</v>
      </c>
      <c r="C9" s="10">
        <f>'E - EQUIPAMENTOS'!C11</f>
        <v>0</v>
      </c>
      <c r="D9" s="10">
        <f>'E - EQUIPAMENTOS'!D11</f>
        <v>0</v>
      </c>
      <c r="E9" s="10">
        <f>'E - EQUIPAMENTOS'!E11</f>
        <v>0</v>
      </c>
      <c r="F9" s="10">
        <f>'E - EQUIPAMENTOS'!F11</f>
        <v>0</v>
      </c>
      <c r="G9" s="10">
        <f>'E - EQUIPAMENTOS'!G11</f>
        <v>0</v>
      </c>
    </row>
    <row r="10" spans="1:7" x14ac:dyDescent="0.25">
      <c r="A10" s="10">
        <f>'E - EQUIPAMENTOS'!A12</f>
        <v>0</v>
      </c>
      <c r="B10" s="10">
        <f>'E - EQUIPAMENTOS'!B12</f>
        <v>0</v>
      </c>
      <c r="C10" s="10">
        <f>'E - EQUIPAMENTOS'!C12</f>
        <v>0</v>
      </c>
      <c r="D10" s="10">
        <f>'E - EQUIPAMENTOS'!D12</f>
        <v>0</v>
      </c>
      <c r="E10" s="10">
        <f>'E - EQUIPAMENTOS'!E12</f>
        <v>0</v>
      </c>
      <c r="F10" s="10">
        <f>'E - EQUIPAMENTOS'!F12</f>
        <v>0</v>
      </c>
      <c r="G10" s="10">
        <f>'E - EQUIPAMENTOS'!G12</f>
        <v>0</v>
      </c>
    </row>
    <row r="11" spans="1:7" x14ac:dyDescent="0.25">
      <c r="A11" s="10">
        <f>'E - EQUIPAMENTOS'!A13</f>
        <v>0</v>
      </c>
      <c r="B11" s="10">
        <f>'E - EQUIPAMENTOS'!B13</f>
        <v>0</v>
      </c>
      <c r="C11" s="10">
        <f>'E - EQUIPAMENTOS'!C13</f>
        <v>0</v>
      </c>
      <c r="D11" s="10">
        <f>'E - EQUIPAMENTOS'!D13</f>
        <v>0</v>
      </c>
      <c r="E11" s="10">
        <f>'E - EQUIPAMENTOS'!E13</f>
        <v>0</v>
      </c>
      <c r="F11" s="10">
        <f>'E - EQUIPAMENTOS'!F13</f>
        <v>0</v>
      </c>
      <c r="G11" s="10">
        <f>'E - EQUIPAMENTOS'!G13</f>
        <v>0</v>
      </c>
    </row>
    <row r="12" spans="1:7" x14ac:dyDescent="0.25">
      <c r="A12" s="10">
        <f>'E - EQUIPAMENTOS'!A14</f>
        <v>0</v>
      </c>
      <c r="B12" s="10">
        <f>'E - EQUIPAMENTOS'!B14</f>
        <v>0</v>
      </c>
      <c r="C12" s="10">
        <f>'E - EQUIPAMENTOS'!C14</f>
        <v>0</v>
      </c>
      <c r="D12" s="10">
        <f>'E - EQUIPAMENTOS'!D14</f>
        <v>0</v>
      </c>
      <c r="E12" s="10">
        <f>'E - EQUIPAMENTOS'!E14</f>
        <v>0</v>
      </c>
      <c r="F12" s="10">
        <f>'E - EQUIPAMENTOS'!F14</f>
        <v>0</v>
      </c>
      <c r="G12" s="10">
        <f>'E - EQUIPAMENTOS'!G14</f>
        <v>0</v>
      </c>
    </row>
    <row r="13" spans="1:7" x14ac:dyDescent="0.25">
      <c r="A13" s="10">
        <f>'E - EQUIPAMENTOS'!A15</f>
        <v>0</v>
      </c>
      <c r="B13" s="10">
        <f>'E - EQUIPAMENTOS'!B15</f>
        <v>0</v>
      </c>
      <c r="C13" s="10">
        <f>'E - EQUIPAMENTOS'!C15</f>
        <v>0</v>
      </c>
      <c r="D13" s="10">
        <f>'E - EQUIPAMENTOS'!D15</f>
        <v>0</v>
      </c>
      <c r="E13" s="10">
        <f>'E - EQUIPAMENTOS'!E15</f>
        <v>0</v>
      </c>
      <c r="F13" s="10">
        <f>'E - EQUIPAMENTOS'!F15</f>
        <v>0</v>
      </c>
      <c r="G13" s="10">
        <f>'E - EQUIPAMENTOS'!G15</f>
        <v>0</v>
      </c>
    </row>
    <row r="14" spans="1:7" x14ac:dyDescent="0.25">
      <c r="A14" s="10">
        <f>'E - EQUIPAMENTOS'!A16</f>
        <v>0</v>
      </c>
      <c r="B14" s="10">
        <f>'E - EQUIPAMENTOS'!B16</f>
        <v>0</v>
      </c>
      <c r="C14" s="10">
        <f>'E - EQUIPAMENTOS'!C16</f>
        <v>0</v>
      </c>
      <c r="D14" s="10">
        <f>'E - EQUIPAMENTOS'!D16</f>
        <v>0</v>
      </c>
      <c r="E14" s="10">
        <f>'E - EQUIPAMENTOS'!E16</f>
        <v>0</v>
      </c>
      <c r="F14" s="10">
        <f>'E - EQUIPAMENTOS'!F16</f>
        <v>0</v>
      </c>
      <c r="G14" s="10">
        <f>'E - EQUIPAMENTOS'!G16</f>
        <v>0</v>
      </c>
    </row>
    <row r="15" spans="1:7" x14ac:dyDescent="0.25">
      <c r="A15" s="10">
        <f>'E - EQUIPAMENTOS'!A17</f>
        <v>0</v>
      </c>
      <c r="B15" s="10">
        <f>'E - EQUIPAMENTOS'!B17</f>
        <v>0</v>
      </c>
      <c r="C15" s="10">
        <f>'E - EQUIPAMENTOS'!C17</f>
        <v>0</v>
      </c>
      <c r="D15" s="10">
        <f>'E - EQUIPAMENTOS'!D17</f>
        <v>0</v>
      </c>
      <c r="E15" s="10">
        <f>'E - EQUIPAMENTOS'!E17</f>
        <v>0</v>
      </c>
      <c r="F15" s="10">
        <f>'E - EQUIPAMENTOS'!F17</f>
        <v>0</v>
      </c>
      <c r="G15" s="10">
        <f>'E - EQUIPAMENTOS'!G17</f>
        <v>0</v>
      </c>
    </row>
    <row r="16" spans="1:7" x14ac:dyDescent="0.25">
      <c r="A16" s="10">
        <f>'E - EQUIPAMENTOS'!A18</f>
        <v>0</v>
      </c>
      <c r="B16" s="10">
        <f>'E - EQUIPAMENTOS'!B18</f>
        <v>0</v>
      </c>
      <c r="C16" s="10">
        <f>'E - EQUIPAMENTOS'!C18</f>
        <v>0</v>
      </c>
      <c r="D16" s="10">
        <f>'E - EQUIPAMENTOS'!D18</f>
        <v>0</v>
      </c>
      <c r="E16" s="10">
        <f>'E - EQUIPAMENTOS'!E18</f>
        <v>0</v>
      </c>
      <c r="F16" s="10">
        <f>'E - EQUIPAMENTOS'!F18</f>
        <v>0</v>
      </c>
      <c r="G16" s="10">
        <f>'E - EQUIPAMENTOS'!G18</f>
        <v>0</v>
      </c>
    </row>
    <row r="17" spans="1:7" x14ac:dyDescent="0.25">
      <c r="A17" s="10">
        <f>'E - EQUIPAMENTOS'!A19</f>
        <v>0</v>
      </c>
      <c r="B17" s="10">
        <f>'E - EQUIPAMENTOS'!B19</f>
        <v>0</v>
      </c>
      <c r="C17" s="10">
        <f>'E - EQUIPAMENTOS'!C19</f>
        <v>0</v>
      </c>
      <c r="D17" s="10">
        <f>'E - EQUIPAMENTOS'!D19</f>
        <v>0</v>
      </c>
      <c r="E17" s="10">
        <f>'E - EQUIPAMENTOS'!E19</f>
        <v>0</v>
      </c>
      <c r="F17" s="10">
        <f>'E - EQUIPAMENTOS'!F19</f>
        <v>0</v>
      </c>
      <c r="G17" s="10">
        <f>'E - EQUIPAMENTOS'!G19</f>
        <v>0</v>
      </c>
    </row>
    <row r="18" spans="1:7" x14ac:dyDescent="0.25">
      <c r="A18" s="10">
        <f>'E - EQUIPAMENTOS'!A20</f>
        <v>0</v>
      </c>
      <c r="B18" s="10">
        <f>'E - EQUIPAMENTOS'!B20</f>
        <v>0</v>
      </c>
      <c r="C18" s="10">
        <f>'E - EQUIPAMENTOS'!C20</f>
        <v>0</v>
      </c>
      <c r="D18" s="10">
        <f>'E - EQUIPAMENTOS'!D20</f>
        <v>0</v>
      </c>
      <c r="E18" s="10">
        <f>'E - EQUIPAMENTOS'!E20</f>
        <v>0</v>
      </c>
      <c r="F18" s="10">
        <f>'E - EQUIPAMENTOS'!F20</f>
        <v>0</v>
      </c>
      <c r="G18" s="10">
        <f>'E - EQUIPAMENTOS'!G20</f>
        <v>0</v>
      </c>
    </row>
    <row r="19" spans="1:7" x14ac:dyDescent="0.25">
      <c r="A19" s="10">
        <f>'E - EQUIPAMENTOS'!A21</f>
        <v>0</v>
      </c>
      <c r="B19" s="10">
        <f>'E - EQUIPAMENTOS'!B21</f>
        <v>0</v>
      </c>
      <c r="C19" s="10">
        <f>'E - EQUIPAMENTOS'!C21</f>
        <v>0</v>
      </c>
      <c r="D19" s="10">
        <f>'E - EQUIPAMENTOS'!D21</f>
        <v>0</v>
      </c>
      <c r="E19" s="10">
        <f>'E - EQUIPAMENTOS'!E21</f>
        <v>0</v>
      </c>
      <c r="F19" s="10">
        <f>'E - EQUIPAMENTOS'!F21</f>
        <v>0</v>
      </c>
      <c r="G19" s="10">
        <f>'E - EQUIPAMENTOS'!G21</f>
        <v>0</v>
      </c>
    </row>
    <row r="20" spans="1:7" x14ac:dyDescent="0.25">
      <c r="A20" s="10">
        <f>'E - EQUIPAMENTOS'!A22</f>
        <v>0</v>
      </c>
      <c r="B20" s="10">
        <f>'E - EQUIPAMENTOS'!B22</f>
        <v>0</v>
      </c>
      <c r="C20" s="10">
        <f>'E - EQUIPAMENTOS'!C22</f>
        <v>0</v>
      </c>
      <c r="D20" s="10">
        <f>'E - EQUIPAMENTOS'!D22</f>
        <v>0</v>
      </c>
      <c r="E20" s="10">
        <f>'E - EQUIPAMENTOS'!E22</f>
        <v>0</v>
      </c>
      <c r="F20" s="10">
        <f>'E - EQUIPAMENTOS'!F22</f>
        <v>0</v>
      </c>
      <c r="G20" s="10">
        <f>'E - EQUIPAMENTOS'!G22</f>
        <v>0</v>
      </c>
    </row>
    <row r="21" spans="1:7" x14ac:dyDescent="0.25">
      <c r="A21" s="10">
        <f>'E - EQUIPAMENTOS'!A23</f>
        <v>0</v>
      </c>
      <c r="B21" s="10">
        <f>'E - EQUIPAMENTOS'!B23</f>
        <v>0</v>
      </c>
      <c r="C21" s="10">
        <f>'E - EQUIPAMENTOS'!C23</f>
        <v>0</v>
      </c>
      <c r="D21" s="10">
        <f>'E - EQUIPAMENTOS'!D23</f>
        <v>0</v>
      </c>
      <c r="E21" s="10">
        <f>'E - EQUIPAMENTOS'!E23</f>
        <v>0</v>
      </c>
      <c r="F21" s="10">
        <f>'E - EQUIPAMENTOS'!F23</f>
        <v>0</v>
      </c>
      <c r="G21" s="10">
        <f>'E - EQUIPAMENTOS'!G23</f>
        <v>0</v>
      </c>
    </row>
    <row r="22" spans="1:7" x14ac:dyDescent="0.25">
      <c r="A22" s="10">
        <f>'E - EQUIPAMENTOS'!A24</f>
        <v>0</v>
      </c>
      <c r="B22" s="10">
        <f>'E - EQUIPAMENTOS'!B24</f>
        <v>0</v>
      </c>
      <c r="C22" s="10">
        <f>'E - EQUIPAMENTOS'!C24</f>
        <v>0</v>
      </c>
      <c r="D22" s="10">
        <f>'E - EQUIPAMENTOS'!D24</f>
        <v>0</v>
      </c>
      <c r="E22" s="10">
        <f>'E - EQUIPAMENTOS'!E24</f>
        <v>0</v>
      </c>
      <c r="F22" s="10">
        <f>'E - EQUIPAMENTOS'!F24</f>
        <v>0</v>
      </c>
      <c r="G22" s="10">
        <f>'E - EQUIPAMENTOS'!G24</f>
        <v>0</v>
      </c>
    </row>
    <row r="23" spans="1:7" x14ac:dyDescent="0.25">
      <c r="A23" s="10">
        <f>'E - EQUIPAMENTOS'!A25</f>
        <v>0</v>
      </c>
      <c r="B23" s="10">
        <f>'E - EQUIPAMENTOS'!B25</f>
        <v>0</v>
      </c>
      <c r="C23" s="10">
        <f>'E - EQUIPAMENTOS'!C25</f>
        <v>0</v>
      </c>
      <c r="D23" s="10">
        <f>'E - EQUIPAMENTOS'!D25</f>
        <v>0</v>
      </c>
      <c r="E23" s="10">
        <f>'E - EQUIPAMENTOS'!E25</f>
        <v>0</v>
      </c>
      <c r="F23" s="10">
        <f>'E - EQUIPAMENTOS'!F25</f>
        <v>0</v>
      </c>
      <c r="G23" s="10">
        <f>'E - EQUIPAMENTOS'!G25</f>
        <v>0</v>
      </c>
    </row>
    <row r="24" spans="1:7" x14ac:dyDescent="0.25">
      <c r="A24" s="10">
        <f>'E - EQUIPAMENTOS'!A26</f>
        <v>0</v>
      </c>
      <c r="B24" s="10">
        <f>'E - EQUIPAMENTOS'!B26</f>
        <v>0</v>
      </c>
      <c r="C24" s="10">
        <f>'E - EQUIPAMENTOS'!C26</f>
        <v>0</v>
      </c>
      <c r="D24" s="10">
        <f>'E - EQUIPAMENTOS'!D26</f>
        <v>0</v>
      </c>
      <c r="E24" s="10">
        <f>'E - EQUIPAMENTOS'!E26</f>
        <v>0</v>
      </c>
      <c r="F24" s="10">
        <f>'E - EQUIPAMENTOS'!F26</f>
        <v>0</v>
      </c>
      <c r="G24" s="10">
        <f>'E - EQUIPAMENTOS'!G26</f>
        <v>0</v>
      </c>
    </row>
    <row r="25" spans="1:7" x14ac:dyDescent="0.25">
      <c r="A25" s="10">
        <f>'E - EQUIPAMENTOS'!A27</f>
        <v>0</v>
      </c>
      <c r="B25" s="10">
        <f>'E - EQUIPAMENTOS'!B27</f>
        <v>0</v>
      </c>
      <c r="C25" s="10">
        <f>'E - EQUIPAMENTOS'!C27</f>
        <v>0</v>
      </c>
      <c r="D25" s="10">
        <f>'E - EQUIPAMENTOS'!D27</f>
        <v>0</v>
      </c>
      <c r="E25" s="10">
        <f>'E - EQUIPAMENTOS'!E27</f>
        <v>0</v>
      </c>
      <c r="F25" s="10">
        <f>'E - EQUIPAMENTOS'!F27</f>
        <v>0</v>
      </c>
      <c r="G25" s="10">
        <f>'E - EQUIPAMENTOS'!G27</f>
        <v>0</v>
      </c>
    </row>
    <row r="26" spans="1:7" x14ac:dyDescent="0.25">
      <c r="A26" s="10">
        <f>'E - EQUIPAMENTOS'!A28</f>
        <v>0</v>
      </c>
      <c r="B26" s="10">
        <f>'E - EQUIPAMENTOS'!B28</f>
        <v>0</v>
      </c>
      <c r="C26" s="10">
        <f>'E - EQUIPAMENTOS'!C28</f>
        <v>0</v>
      </c>
      <c r="D26" s="10">
        <f>'E - EQUIPAMENTOS'!D28</f>
        <v>0</v>
      </c>
      <c r="E26" s="10">
        <f>'E - EQUIPAMENTOS'!E28</f>
        <v>0</v>
      </c>
      <c r="F26" s="10">
        <f>'E - EQUIPAMENTOS'!F28</f>
        <v>0</v>
      </c>
      <c r="G26" s="10">
        <f>'E - EQUIPAMENTOS'!G28</f>
        <v>0</v>
      </c>
    </row>
    <row r="27" spans="1:7" x14ac:dyDescent="0.25">
      <c r="A27" s="10">
        <f>'E - EQUIPAMENTOS'!A29</f>
        <v>0</v>
      </c>
      <c r="B27" s="10">
        <f>'E - EQUIPAMENTOS'!B29</f>
        <v>0</v>
      </c>
      <c r="C27" s="10">
        <f>'E - EQUIPAMENTOS'!C29</f>
        <v>0</v>
      </c>
      <c r="D27" s="10">
        <f>'E - EQUIPAMENTOS'!D29</f>
        <v>0</v>
      </c>
      <c r="E27" s="10">
        <f>'E - EQUIPAMENTOS'!E29</f>
        <v>0</v>
      </c>
      <c r="F27" s="10">
        <f>'E - EQUIPAMENTOS'!F29</f>
        <v>0</v>
      </c>
      <c r="G27" s="10">
        <f>'E - EQUIPAMENTOS'!G29</f>
        <v>0</v>
      </c>
    </row>
    <row r="28" spans="1:7" x14ac:dyDescent="0.25">
      <c r="A28" s="10">
        <f>'E - EQUIPAMENTOS'!A30</f>
        <v>0</v>
      </c>
      <c r="B28" s="10">
        <f>'E - EQUIPAMENTOS'!B30</f>
        <v>0</v>
      </c>
      <c r="C28" s="10">
        <f>'E - EQUIPAMENTOS'!C30</f>
        <v>0</v>
      </c>
      <c r="D28" s="10">
        <f>'E - EQUIPAMENTOS'!D30</f>
        <v>0</v>
      </c>
      <c r="E28" s="10">
        <f>'E - EQUIPAMENTOS'!E30</f>
        <v>0</v>
      </c>
      <c r="F28" s="10">
        <f>'E - EQUIPAMENTOS'!F30</f>
        <v>0</v>
      </c>
      <c r="G28" s="10">
        <f>'E - EQUIPAMENTOS'!G30</f>
        <v>0</v>
      </c>
    </row>
    <row r="29" spans="1:7" x14ac:dyDescent="0.25">
      <c r="A29" s="10">
        <f>'E - EQUIPAMENTOS'!A31</f>
        <v>0</v>
      </c>
      <c r="B29" s="10">
        <f>'E - EQUIPAMENTOS'!B31</f>
        <v>0</v>
      </c>
      <c r="C29" s="10">
        <f>'E - EQUIPAMENTOS'!C31</f>
        <v>0</v>
      </c>
      <c r="D29" s="10">
        <f>'E - EQUIPAMENTOS'!D31</f>
        <v>0</v>
      </c>
      <c r="E29" s="10">
        <f>'E - EQUIPAMENTOS'!E31</f>
        <v>0</v>
      </c>
      <c r="F29" s="10">
        <f>'E - EQUIPAMENTOS'!F31</f>
        <v>0</v>
      </c>
      <c r="G29" s="10">
        <f>'E - EQUIPAMENTOS'!G31</f>
        <v>0</v>
      </c>
    </row>
    <row r="30" spans="1:7" x14ac:dyDescent="0.25">
      <c r="A30" s="10">
        <f>'E - EQUIPAMENTOS'!A32</f>
        <v>0</v>
      </c>
      <c r="B30" s="10">
        <f>'E - EQUIPAMENTOS'!B32</f>
        <v>0</v>
      </c>
      <c r="C30" s="10">
        <f>'E - EQUIPAMENTOS'!C32</f>
        <v>0</v>
      </c>
      <c r="D30" s="10">
        <f>'E - EQUIPAMENTOS'!D32</f>
        <v>0</v>
      </c>
      <c r="E30" s="10">
        <f>'E - EQUIPAMENTOS'!E32</f>
        <v>0</v>
      </c>
      <c r="F30" s="10">
        <f>'E - EQUIPAMENTOS'!F32</f>
        <v>0</v>
      </c>
      <c r="G30" s="10">
        <f>'E - EQUIPAMENTOS'!G32</f>
        <v>0</v>
      </c>
    </row>
    <row r="31" spans="1:7" x14ac:dyDescent="0.25">
      <c r="A31" s="10">
        <f>'E - EQUIPAMENTOS'!A33</f>
        <v>0</v>
      </c>
      <c r="B31" s="10">
        <f>'E - EQUIPAMENTOS'!B33</f>
        <v>0</v>
      </c>
      <c r="C31" s="10">
        <f>'E - EQUIPAMENTOS'!C33</f>
        <v>0</v>
      </c>
      <c r="D31" s="10">
        <f>'E - EQUIPAMENTOS'!D33</f>
        <v>0</v>
      </c>
      <c r="E31" s="10">
        <f>'E - EQUIPAMENTOS'!E33</f>
        <v>0</v>
      </c>
      <c r="F31" s="10">
        <f>'E - EQUIPAMENTOS'!F33</f>
        <v>0</v>
      </c>
      <c r="G31" s="10">
        <f>'E - EQUIPAMENTOS'!G33</f>
        <v>0</v>
      </c>
    </row>
    <row r="32" spans="1:7" x14ac:dyDescent="0.25">
      <c r="A32" s="10">
        <f>'E - EQUIPAMENTOS'!A34</f>
        <v>0</v>
      </c>
      <c r="B32" s="10">
        <f>'E - EQUIPAMENTOS'!B34</f>
        <v>0</v>
      </c>
      <c r="C32" s="10">
        <f>'E - EQUIPAMENTOS'!C34</f>
        <v>0</v>
      </c>
      <c r="D32" s="10">
        <f>'E - EQUIPAMENTOS'!D34</f>
        <v>0</v>
      </c>
      <c r="E32" s="10">
        <f>'E - EQUIPAMENTOS'!E34</f>
        <v>0</v>
      </c>
      <c r="F32" s="10">
        <f>'E - EQUIPAMENTOS'!F34</f>
        <v>0</v>
      </c>
      <c r="G32" s="10">
        <f>'E - EQUIPAMENTOS'!G34</f>
        <v>0</v>
      </c>
    </row>
    <row r="33" spans="1:7" x14ac:dyDescent="0.25">
      <c r="A33" s="10">
        <f>'E - EQUIPAMENTOS'!A35</f>
        <v>0</v>
      </c>
      <c r="B33" s="10">
        <f>'E - EQUIPAMENTOS'!B35</f>
        <v>0</v>
      </c>
      <c r="C33" s="10">
        <f>'E - EQUIPAMENTOS'!C35</f>
        <v>0</v>
      </c>
      <c r="D33" s="10">
        <f>'E - EQUIPAMENTOS'!D35</f>
        <v>0</v>
      </c>
      <c r="E33" s="10">
        <f>'E - EQUIPAMENTOS'!E35</f>
        <v>0</v>
      </c>
      <c r="F33" s="10">
        <f>'E - EQUIPAMENTOS'!F35</f>
        <v>0</v>
      </c>
      <c r="G33" s="10">
        <f>'E - EQUIPAMENTOS'!G35</f>
        <v>0</v>
      </c>
    </row>
    <row r="34" spans="1:7" x14ac:dyDescent="0.25">
      <c r="A34" s="10">
        <f>'E - EQUIPAMENTOS'!A36</f>
        <v>0</v>
      </c>
      <c r="B34" s="10">
        <f>'E - EQUIPAMENTOS'!B36</f>
        <v>0</v>
      </c>
      <c r="C34" s="10">
        <f>'E - EQUIPAMENTOS'!C36</f>
        <v>0</v>
      </c>
      <c r="D34" s="10">
        <f>'E - EQUIPAMENTOS'!D36</f>
        <v>0</v>
      </c>
      <c r="E34" s="10">
        <f>'E - EQUIPAMENTOS'!E36</f>
        <v>0</v>
      </c>
      <c r="F34" s="10">
        <f>'E - EQUIPAMENTOS'!F36</f>
        <v>0</v>
      </c>
      <c r="G34" s="10">
        <f>'E - EQUIPAMENTOS'!G36</f>
        <v>0</v>
      </c>
    </row>
    <row r="35" spans="1:7" x14ac:dyDescent="0.25">
      <c r="A35" s="10">
        <f>'E - EQUIPAMENTOS'!A37</f>
        <v>0</v>
      </c>
      <c r="B35" s="10">
        <f>'E - EQUIPAMENTOS'!B37</f>
        <v>0</v>
      </c>
      <c r="C35" s="10">
        <f>'E - EQUIPAMENTOS'!C37</f>
        <v>0</v>
      </c>
      <c r="D35" s="10">
        <f>'E - EQUIPAMENTOS'!D37</f>
        <v>0</v>
      </c>
      <c r="E35" s="10">
        <f>'E - EQUIPAMENTOS'!E37</f>
        <v>0</v>
      </c>
      <c r="F35" s="10">
        <f>'E - EQUIPAMENTOS'!F37</f>
        <v>0</v>
      </c>
      <c r="G35" s="10">
        <f>'E - EQUIPAMENTOS'!G37</f>
        <v>0</v>
      </c>
    </row>
    <row r="36" spans="1:7" x14ac:dyDescent="0.25">
      <c r="A36" s="10">
        <f>'E - EQUIPAMENTOS'!A38</f>
        <v>0</v>
      </c>
      <c r="B36" s="10">
        <f>'E - EQUIPAMENTOS'!B38</f>
        <v>0</v>
      </c>
      <c r="C36" s="10">
        <f>'E - EQUIPAMENTOS'!C38</f>
        <v>0</v>
      </c>
      <c r="D36" s="10">
        <f>'E - EQUIPAMENTOS'!D38</f>
        <v>0</v>
      </c>
      <c r="E36" s="10">
        <f>'E - EQUIPAMENTOS'!E38</f>
        <v>0</v>
      </c>
      <c r="F36" s="10">
        <f>'E - EQUIPAMENTOS'!F38</f>
        <v>0</v>
      </c>
      <c r="G36" s="10">
        <f>'E - EQUIPAMENTOS'!G38</f>
        <v>0</v>
      </c>
    </row>
    <row r="37" spans="1:7" x14ac:dyDescent="0.25">
      <c r="A37" s="10">
        <f>'E - EQUIPAMENTOS'!A39</f>
        <v>0</v>
      </c>
      <c r="B37" s="10">
        <f>'E - EQUIPAMENTOS'!B39</f>
        <v>0</v>
      </c>
      <c r="C37" s="10">
        <f>'E - EQUIPAMENTOS'!C39</f>
        <v>0</v>
      </c>
      <c r="D37" s="10">
        <f>'E - EQUIPAMENTOS'!D39</f>
        <v>0</v>
      </c>
      <c r="E37" s="10">
        <f>'E - EQUIPAMENTOS'!E39</f>
        <v>0</v>
      </c>
      <c r="F37" s="10">
        <f>'E - EQUIPAMENTOS'!F39</f>
        <v>0</v>
      </c>
      <c r="G37" s="10">
        <f>'E - EQUIPAMENTOS'!G39</f>
        <v>0</v>
      </c>
    </row>
    <row r="38" spans="1:7" x14ac:dyDescent="0.25">
      <c r="A38" s="10">
        <f>'E - EQUIPAMENTOS'!A40</f>
        <v>0</v>
      </c>
      <c r="B38" s="10">
        <f>'E - EQUIPAMENTOS'!B40</f>
        <v>0</v>
      </c>
      <c r="C38" s="10">
        <f>'E - EQUIPAMENTOS'!C40</f>
        <v>0</v>
      </c>
      <c r="D38" s="10">
        <f>'E - EQUIPAMENTOS'!D40</f>
        <v>0</v>
      </c>
      <c r="E38" s="10">
        <f>'E - EQUIPAMENTOS'!E40</f>
        <v>0</v>
      </c>
      <c r="F38" s="10">
        <f>'E - EQUIPAMENTOS'!F40</f>
        <v>0</v>
      </c>
      <c r="G38" s="10">
        <f>'E - EQUIPAMENTOS'!G40</f>
        <v>0</v>
      </c>
    </row>
    <row r="39" spans="1:7" x14ac:dyDescent="0.25">
      <c r="A39" s="10">
        <f>'E - EQUIPAMENTOS'!A41</f>
        <v>0</v>
      </c>
      <c r="B39" s="10">
        <f>'E - EQUIPAMENTOS'!B41</f>
        <v>0</v>
      </c>
      <c r="C39" s="10">
        <f>'E - EQUIPAMENTOS'!C41</f>
        <v>0</v>
      </c>
      <c r="D39" s="10">
        <f>'E - EQUIPAMENTOS'!D41</f>
        <v>0</v>
      </c>
      <c r="E39" s="10">
        <f>'E - EQUIPAMENTOS'!E41</f>
        <v>0</v>
      </c>
      <c r="F39" s="10">
        <f>'E - EQUIPAMENTOS'!F41</f>
        <v>0</v>
      </c>
      <c r="G39" s="10">
        <f>'E - EQUIPAMENTOS'!G41</f>
        <v>0</v>
      </c>
    </row>
    <row r="40" spans="1:7" x14ac:dyDescent="0.25">
      <c r="A40" s="10">
        <f>'E - EQUIPAMENTOS'!A42</f>
        <v>0</v>
      </c>
      <c r="B40" s="10">
        <f>'E - EQUIPAMENTOS'!B42</f>
        <v>0</v>
      </c>
      <c r="C40" s="10">
        <f>'E - EQUIPAMENTOS'!C42</f>
        <v>0</v>
      </c>
      <c r="D40" s="10">
        <f>'E - EQUIPAMENTOS'!D42</f>
        <v>0</v>
      </c>
      <c r="E40" s="10">
        <f>'E - EQUIPAMENTOS'!E42</f>
        <v>0</v>
      </c>
      <c r="F40" s="10">
        <f>'E - EQUIPAMENTOS'!F42</f>
        <v>0</v>
      </c>
      <c r="G40" s="10">
        <f>'E - EQUIPAMENTOS'!G42</f>
        <v>0</v>
      </c>
    </row>
    <row r="41" spans="1:7" x14ac:dyDescent="0.25">
      <c r="A41" s="10">
        <f>'E - EQUIPAMENTOS'!A43</f>
        <v>0</v>
      </c>
      <c r="B41" s="10">
        <f>'E - EQUIPAMENTOS'!B43</f>
        <v>0</v>
      </c>
      <c r="C41" s="10">
        <f>'E - EQUIPAMENTOS'!C43</f>
        <v>0</v>
      </c>
      <c r="D41" s="10">
        <f>'E - EQUIPAMENTOS'!D43</f>
        <v>0</v>
      </c>
      <c r="E41" s="10">
        <f>'E - EQUIPAMENTOS'!E43</f>
        <v>0</v>
      </c>
      <c r="F41" s="10">
        <f>'E - EQUIPAMENTOS'!F43</f>
        <v>0</v>
      </c>
      <c r="G41" s="10">
        <f>'E - EQUIPAMENTOS'!G43</f>
        <v>0</v>
      </c>
    </row>
    <row r="42" spans="1:7" x14ac:dyDescent="0.25">
      <c r="A42" s="10">
        <f>'E - EQUIPAMENTOS'!A44</f>
        <v>0</v>
      </c>
      <c r="B42" s="10">
        <f>'E - EQUIPAMENTOS'!B44</f>
        <v>0</v>
      </c>
      <c r="C42" s="10">
        <f>'E - EQUIPAMENTOS'!C44</f>
        <v>0</v>
      </c>
      <c r="D42" s="10">
        <f>'E - EQUIPAMENTOS'!D44</f>
        <v>0</v>
      </c>
      <c r="E42" s="10">
        <f>'E - EQUIPAMENTOS'!E44</f>
        <v>0</v>
      </c>
      <c r="F42" s="10">
        <f>'E - EQUIPAMENTOS'!F44</f>
        <v>0</v>
      </c>
      <c r="G42" s="10">
        <f>'E - EQUIPAMENTOS'!G44</f>
        <v>0</v>
      </c>
    </row>
    <row r="43" spans="1:7" x14ac:dyDescent="0.25">
      <c r="A43" s="10">
        <f>'E - EQUIPAMENTOS'!A45</f>
        <v>0</v>
      </c>
      <c r="B43" s="10">
        <f>'E - EQUIPAMENTOS'!B45</f>
        <v>0</v>
      </c>
      <c r="C43" s="10">
        <f>'E - EQUIPAMENTOS'!C45</f>
        <v>0</v>
      </c>
      <c r="D43" s="10">
        <f>'E - EQUIPAMENTOS'!D45</f>
        <v>0</v>
      </c>
      <c r="E43" s="10">
        <f>'E - EQUIPAMENTOS'!E45</f>
        <v>0</v>
      </c>
      <c r="F43" s="10">
        <f>'E - EQUIPAMENTOS'!F45</f>
        <v>0</v>
      </c>
      <c r="G43" s="10">
        <f>'E - EQUIPAMENTOS'!G45</f>
        <v>0</v>
      </c>
    </row>
    <row r="44" spans="1:7" x14ac:dyDescent="0.25">
      <c r="A44" s="10">
        <f>'E - EQUIPAMENTOS'!A46</f>
        <v>0</v>
      </c>
      <c r="B44" s="10">
        <f>'E - EQUIPAMENTOS'!B46</f>
        <v>0</v>
      </c>
      <c r="C44" s="10">
        <f>'E - EQUIPAMENTOS'!C46</f>
        <v>0</v>
      </c>
      <c r="D44" s="10">
        <f>'E - EQUIPAMENTOS'!D46</f>
        <v>0</v>
      </c>
      <c r="E44" s="10">
        <f>'E - EQUIPAMENTOS'!E46</f>
        <v>0</v>
      </c>
      <c r="F44" s="10">
        <f>'E - EQUIPAMENTOS'!F46</f>
        <v>0</v>
      </c>
      <c r="G44" s="10">
        <f>'E - EQUIPAMENTOS'!G46</f>
        <v>0</v>
      </c>
    </row>
    <row r="45" spans="1:7" x14ac:dyDescent="0.25">
      <c r="A45" s="10">
        <f>'E - EQUIPAMENTOS'!A47</f>
        <v>0</v>
      </c>
      <c r="B45" s="10">
        <f>'E - EQUIPAMENTOS'!B47</f>
        <v>0</v>
      </c>
      <c r="C45" s="10">
        <f>'E - EQUIPAMENTOS'!C47</f>
        <v>0</v>
      </c>
      <c r="D45" s="10">
        <f>'E - EQUIPAMENTOS'!D47</f>
        <v>0</v>
      </c>
      <c r="E45" s="10">
        <f>'E - EQUIPAMENTOS'!E47</f>
        <v>0</v>
      </c>
      <c r="F45" s="10">
        <f>'E - EQUIPAMENTOS'!F47</f>
        <v>0</v>
      </c>
      <c r="G45" s="10">
        <f>'E - EQUIPAMENTOS'!G47</f>
        <v>0</v>
      </c>
    </row>
    <row r="46" spans="1:7" x14ac:dyDescent="0.25">
      <c r="A46" s="10">
        <f>'E - EQUIPAMENTOS'!A48</f>
        <v>0</v>
      </c>
      <c r="B46" s="10">
        <f>'E - EQUIPAMENTOS'!B48</f>
        <v>0</v>
      </c>
      <c r="C46" s="10">
        <f>'E - EQUIPAMENTOS'!C48</f>
        <v>0</v>
      </c>
      <c r="D46" s="10">
        <f>'E - EQUIPAMENTOS'!D48</f>
        <v>0</v>
      </c>
      <c r="E46" s="10">
        <f>'E - EQUIPAMENTOS'!E48</f>
        <v>0</v>
      </c>
      <c r="F46" s="10">
        <f>'E - EQUIPAMENTOS'!F48</f>
        <v>0</v>
      </c>
      <c r="G46" s="10">
        <f>'E - EQUIPAMENTOS'!G48</f>
        <v>0</v>
      </c>
    </row>
    <row r="47" spans="1:7" x14ac:dyDescent="0.25">
      <c r="A47" s="10">
        <f>'E - EQUIPAMENTOS'!A49</f>
        <v>0</v>
      </c>
      <c r="B47" s="10">
        <f>'E - EQUIPAMENTOS'!B49</f>
        <v>0</v>
      </c>
      <c r="C47" s="10">
        <f>'E - EQUIPAMENTOS'!C49</f>
        <v>0</v>
      </c>
      <c r="D47" s="10">
        <f>'E - EQUIPAMENTOS'!D49</f>
        <v>0</v>
      </c>
      <c r="E47" s="10">
        <f>'E - EQUIPAMENTOS'!E49</f>
        <v>0</v>
      </c>
      <c r="F47" s="10">
        <f>'E - EQUIPAMENTOS'!F49</f>
        <v>0</v>
      </c>
      <c r="G47" s="10">
        <f>'E - EQUIPAMENTOS'!G49</f>
        <v>0</v>
      </c>
    </row>
    <row r="48" spans="1:7" x14ac:dyDescent="0.25">
      <c r="A48" s="10">
        <f>'E - EQUIPAMENTOS'!A50</f>
        <v>0</v>
      </c>
      <c r="B48" s="10">
        <f>'E - EQUIPAMENTOS'!B50</f>
        <v>0</v>
      </c>
      <c r="C48" s="10">
        <f>'E - EQUIPAMENTOS'!C50</f>
        <v>0</v>
      </c>
      <c r="D48" s="10">
        <f>'E - EQUIPAMENTOS'!D50</f>
        <v>0</v>
      </c>
      <c r="E48" s="10">
        <f>'E - EQUIPAMENTOS'!E50</f>
        <v>0</v>
      </c>
      <c r="F48" s="10">
        <f>'E - EQUIPAMENTOS'!F50</f>
        <v>0</v>
      </c>
      <c r="G48" s="10">
        <f>'E - EQUIPAMENTOS'!G50</f>
        <v>0</v>
      </c>
    </row>
    <row r="49" spans="1:7" x14ac:dyDescent="0.25">
      <c r="A49" s="10">
        <f>'E - EQUIPAMENTOS'!A51</f>
        <v>0</v>
      </c>
      <c r="B49" s="10">
        <f>'E - EQUIPAMENTOS'!B51</f>
        <v>0</v>
      </c>
      <c r="C49" s="10">
        <f>'E - EQUIPAMENTOS'!C51</f>
        <v>0</v>
      </c>
      <c r="D49" s="10">
        <f>'E - EQUIPAMENTOS'!D51</f>
        <v>0</v>
      </c>
      <c r="E49" s="10">
        <f>'E - EQUIPAMENTOS'!E51</f>
        <v>0</v>
      </c>
      <c r="F49" s="10">
        <f>'E - EQUIPAMENTOS'!F51</f>
        <v>0</v>
      </c>
      <c r="G49" s="10">
        <f>'E - EQUIPAMENTOS'!G51</f>
        <v>0</v>
      </c>
    </row>
    <row r="50" spans="1:7" x14ac:dyDescent="0.25">
      <c r="A50" s="10">
        <f>'E - EQUIPAMENTOS'!A52</f>
        <v>0</v>
      </c>
      <c r="B50" s="10">
        <f>'E - EQUIPAMENTOS'!B52</f>
        <v>0</v>
      </c>
      <c r="C50" s="10">
        <f>'E - EQUIPAMENTOS'!C52</f>
        <v>0</v>
      </c>
      <c r="D50" s="10">
        <f>'E - EQUIPAMENTOS'!D52</f>
        <v>0</v>
      </c>
      <c r="E50" s="10">
        <f>'E - EQUIPAMENTOS'!E52</f>
        <v>0</v>
      </c>
      <c r="F50" s="10">
        <f>'E - EQUIPAMENTOS'!F52</f>
        <v>0</v>
      </c>
      <c r="G50" s="10">
        <f>'E - EQUIPAMENTOS'!G52</f>
        <v>0</v>
      </c>
    </row>
    <row r="51" spans="1:7" x14ac:dyDescent="0.25">
      <c r="A51" s="10">
        <f>'E - EQUIPAMENTOS'!A53</f>
        <v>0</v>
      </c>
      <c r="B51" s="10">
        <f>'E - EQUIPAMENTOS'!B53</f>
        <v>0</v>
      </c>
      <c r="C51" s="10">
        <f>'E - EQUIPAMENTOS'!C53</f>
        <v>0</v>
      </c>
      <c r="D51" s="10">
        <f>'E - EQUIPAMENTOS'!D53</f>
        <v>0</v>
      </c>
      <c r="E51" s="10">
        <f>'E - EQUIPAMENTOS'!E53</f>
        <v>0</v>
      </c>
      <c r="F51" s="10">
        <f>'E - EQUIPAMENTOS'!F53</f>
        <v>0</v>
      </c>
      <c r="G51" s="10">
        <f>'E - EQUIPAMENTOS'!G53</f>
        <v>0</v>
      </c>
    </row>
    <row r="52" spans="1:7" x14ac:dyDescent="0.25">
      <c r="A52" s="10">
        <f>'E - EQUIPAMENTOS'!A54</f>
        <v>0</v>
      </c>
      <c r="B52" s="10">
        <f>'E - EQUIPAMENTOS'!B54</f>
        <v>0</v>
      </c>
      <c r="C52" s="10">
        <f>'E - EQUIPAMENTOS'!C54</f>
        <v>0</v>
      </c>
      <c r="D52" s="10">
        <f>'E - EQUIPAMENTOS'!D54</f>
        <v>0</v>
      </c>
      <c r="E52" s="10">
        <f>'E - EQUIPAMENTOS'!E54</f>
        <v>0</v>
      </c>
      <c r="F52" s="10">
        <f>'E - EQUIPAMENTOS'!F54</f>
        <v>0</v>
      </c>
      <c r="G52" s="10">
        <f>'E - EQUIPAMENTOS'!G54</f>
        <v>0</v>
      </c>
    </row>
    <row r="53" spans="1:7" x14ac:dyDescent="0.25">
      <c r="A53" s="10">
        <f>'E - EQUIPAMENTOS'!A55</f>
        <v>0</v>
      </c>
      <c r="B53" s="10">
        <f>'E - EQUIPAMENTOS'!B55</f>
        <v>0</v>
      </c>
      <c r="C53" s="10">
        <f>'E - EQUIPAMENTOS'!C55</f>
        <v>0</v>
      </c>
      <c r="D53" s="10">
        <f>'E - EQUIPAMENTOS'!D55</f>
        <v>0</v>
      </c>
      <c r="E53" s="10">
        <f>'E - EQUIPAMENTOS'!E55</f>
        <v>0</v>
      </c>
      <c r="F53" s="10">
        <f>'E - EQUIPAMENTOS'!F55</f>
        <v>0</v>
      </c>
      <c r="G53" s="10">
        <f>'E - EQUIPAMENTOS'!G55</f>
        <v>0</v>
      </c>
    </row>
    <row r="54" spans="1:7" x14ac:dyDescent="0.25">
      <c r="A54" s="10">
        <f>'E - EQUIPAMENTOS'!A56</f>
        <v>0</v>
      </c>
      <c r="B54" s="10">
        <f>'E - EQUIPAMENTOS'!B56</f>
        <v>0</v>
      </c>
      <c r="C54" s="10">
        <f>'E - EQUIPAMENTOS'!C56</f>
        <v>0</v>
      </c>
      <c r="D54" s="10">
        <f>'E - EQUIPAMENTOS'!D56</f>
        <v>0</v>
      </c>
      <c r="E54" s="10">
        <f>'E - EQUIPAMENTOS'!E56</f>
        <v>0</v>
      </c>
      <c r="F54" s="10">
        <f>'E - EQUIPAMENTOS'!F56</f>
        <v>0</v>
      </c>
      <c r="G54" s="10">
        <f>'E - EQUIPAMENTOS'!G56</f>
        <v>0</v>
      </c>
    </row>
    <row r="55" spans="1:7" x14ac:dyDescent="0.25">
      <c r="A55" s="10">
        <f>'E - EQUIPAMENTOS'!A57</f>
        <v>0</v>
      </c>
      <c r="B55" s="10">
        <f>'E - EQUIPAMENTOS'!B57</f>
        <v>0</v>
      </c>
      <c r="C55" s="10">
        <f>'E - EQUIPAMENTOS'!C57</f>
        <v>0</v>
      </c>
      <c r="D55" s="10">
        <f>'E - EQUIPAMENTOS'!D57</f>
        <v>0</v>
      </c>
      <c r="E55" s="10">
        <f>'E - EQUIPAMENTOS'!E57</f>
        <v>0</v>
      </c>
      <c r="F55" s="10">
        <f>'E - EQUIPAMENTOS'!F57</f>
        <v>0</v>
      </c>
      <c r="G55" s="10">
        <f>'E - EQUIPAMENTOS'!G57</f>
        <v>0</v>
      </c>
    </row>
    <row r="56" spans="1:7" x14ac:dyDescent="0.25">
      <c r="A56" s="10">
        <f>'E - EQUIPAMENTOS'!A58</f>
        <v>0</v>
      </c>
      <c r="B56" s="10">
        <f>'E - EQUIPAMENTOS'!B58</f>
        <v>0</v>
      </c>
      <c r="C56" s="10">
        <f>'E - EQUIPAMENTOS'!C58</f>
        <v>0</v>
      </c>
      <c r="D56" s="10">
        <f>'E - EQUIPAMENTOS'!D58</f>
        <v>0</v>
      </c>
      <c r="E56" s="10">
        <f>'E - EQUIPAMENTOS'!E58</f>
        <v>0</v>
      </c>
      <c r="F56" s="10">
        <f>'E - EQUIPAMENTOS'!F58</f>
        <v>0</v>
      </c>
      <c r="G56" s="10">
        <f>'E - EQUIPAMENTOS'!G58</f>
        <v>0</v>
      </c>
    </row>
    <row r="57" spans="1:7" x14ac:dyDescent="0.25">
      <c r="A57" s="10">
        <f>'E - EQUIPAMENTOS'!A59</f>
        <v>0</v>
      </c>
      <c r="B57" s="10">
        <f>'E - EQUIPAMENTOS'!B59</f>
        <v>0</v>
      </c>
      <c r="C57" s="10">
        <f>'E - EQUIPAMENTOS'!C59</f>
        <v>0</v>
      </c>
      <c r="D57" s="10">
        <f>'E - EQUIPAMENTOS'!D59</f>
        <v>0</v>
      </c>
      <c r="E57" s="10">
        <f>'E - EQUIPAMENTOS'!E59</f>
        <v>0</v>
      </c>
      <c r="F57" s="10">
        <f>'E - EQUIPAMENTOS'!F59</f>
        <v>0</v>
      </c>
      <c r="G57" s="10">
        <f>'E - EQUIPAMENTOS'!G59</f>
        <v>0</v>
      </c>
    </row>
    <row r="58" spans="1:7" x14ac:dyDescent="0.25">
      <c r="A58" s="10">
        <f>'E - EQUIPAMENTOS'!A60</f>
        <v>0</v>
      </c>
      <c r="B58" s="10">
        <f>'E - EQUIPAMENTOS'!B60</f>
        <v>0</v>
      </c>
      <c r="C58" s="10">
        <f>'E - EQUIPAMENTOS'!C60</f>
        <v>0</v>
      </c>
      <c r="D58" s="10">
        <f>'E - EQUIPAMENTOS'!D60</f>
        <v>0</v>
      </c>
      <c r="E58" s="10">
        <f>'E - EQUIPAMENTOS'!E60</f>
        <v>0</v>
      </c>
      <c r="F58" s="10">
        <f>'E - EQUIPAMENTOS'!F60</f>
        <v>0</v>
      </c>
      <c r="G58" s="10">
        <f>'E - EQUIPAMENTOS'!G60</f>
        <v>0</v>
      </c>
    </row>
    <row r="59" spans="1:7" x14ac:dyDescent="0.25">
      <c r="A59" s="10">
        <f>'E - EQUIPAMENTOS'!A61</f>
        <v>0</v>
      </c>
      <c r="B59" s="10">
        <f>'E - EQUIPAMENTOS'!B61</f>
        <v>0</v>
      </c>
      <c r="C59" s="10">
        <f>'E - EQUIPAMENTOS'!C61</f>
        <v>0</v>
      </c>
      <c r="D59" s="10">
        <f>'E - EQUIPAMENTOS'!D61</f>
        <v>0</v>
      </c>
      <c r="E59" s="10">
        <f>'E - EQUIPAMENTOS'!E61</f>
        <v>0</v>
      </c>
      <c r="F59" s="10">
        <f>'E - EQUIPAMENTOS'!F61</f>
        <v>0</v>
      </c>
      <c r="G59" s="10">
        <f>'E - EQUIPAMENTOS'!G61</f>
        <v>0</v>
      </c>
    </row>
    <row r="60" spans="1:7" x14ac:dyDescent="0.25">
      <c r="A60" s="10">
        <f>'E - EQUIPAMENTOS'!A62</f>
        <v>0</v>
      </c>
      <c r="B60" s="10">
        <f>'E - EQUIPAMENTOS'!B62</f>
        <v>0</v>
      </c>
      <c r="C60" s="10">
        <f>'E - EQUIPAMENTOS'!C62</f>
        <v>0</v>
      </c>
      <c r="D60" s="10">
        <f>'E - EQUIPAMENTOS'!D62</f>
        <v>0</v>
      </c>
      <c r="E60" s="10">
        <f>'E - EQUIPAMENTOS'!E62</f>
        <v>0</v>
      </c>
      <c r="F60" s="10">
        <f>'E - EQUIPAMENTOS'!F62</f>
        <v>0</v>
      </c>
      <c r="G60" s="10">
        <f>'E - EQUIPAMENTOS'!G62</f>
        <v>0</v>
      </c>
    </row>
    <row r="61" spans="1:7" x14ac:dyDescent="0.25">
      <c r="A61" s="10">
        <f>'E - EQUIPAMENTOS'!A63</f>
        <v>0</v>
      </c>
      <c r="B61" s="10">
        <f>'E - EQUIPAMENTOS'!B63</f>
        <v>0</v>
      </c>
      <c r="C61" s="10">
        <f>'E - EQUIPAMENTOS'!C63</f>
        <v>0</v>
      </c>
      <c r="D61" s="10">
        <f>'E - EQUIPAMENTOS'!D63</f>
        <v>0</v>
      </c>
      <c r="E61" s="10">
        <f>'E - EQUIPAMENTOS'!E63</f>
        <v>0</v>
      </c>
      <c r="F61" s="10">
        <f>'E - EQUIPAMENTOS'!F63</f>
        <v>0</v>
      </c>
      <c r="G61" s="10">
        <f>'E - EQUIPAMENTOS'!G63</f>
        <v>0</v>
      </c>
    </row>
    <row r="62" spans="1:7" x14ac:dyDescent="0.25">
      <c r="A62" s="10">
        <f>'E - EQUIPAMENTOS'!A64</f>
        <v>0</v>
      </c>
      <c r="B62" s="10">
        <f>'E - EQUIPAMENTOS'!B64</f>
        <v>0</v>
      </c>
      <c r="C62" s="10">
        <f>'E - EQUIPAMENTOS'!C64</f>
        <v>0</v>
      </c>
      <c r="D62" s="10">
        <f>'E - EQUIPAMENTOS'!D64</f>
        <v>0</v>
      </c>
      <c r="E62" s="10">
        <f>'E - EQUIPAMENTOS'!E64</f>
        <v>0</v>
      </c>
      <c r="F62" s="10">
        <f>'E - EQUIPAMENTOS'!F64</f>
        <v>0</v>
      </c>
      <c r="G62" s="10">
        <f>'E - EQUIPAMENTOS'!G64</f>
        <v>0</v>
      </c>
    </row>
    <row r="63" spans="1:7" x14ac:dyDescent="0.25">
      <c r="A63" s="10">
        <f>'E - EQUIPAMENTOS'!A65</f>
        <v>0</v>
      </c>
      <c r="B63" s="10">
        <f>'E - EQUIPAMENTOS'!B65</f>
        <v>0</v>
      </c>
      <c r="C63" s="10">
        <f>'E - EQUIPAMENTOS'!C65</f>
        <v>0</v>
      </c>
      <c r="D63" s="10">
        <f>'E - EQUIPAMENTOS'!D65</f>
        <v>0</v>
      </c>
      <c r="E63" s="10">
        <f>'E - EQUIPAMENTOS'!E65</f>
        <v>0</v>
      </c>
      <c r="F63" s="10">
        <f>'E - EQUIPAMENTOS'!F65</f>
        <v>0</v>
      </c>
      <c r="G63" s="10">
        <f>'E - EQUIPAMENTOS'!G65</f>
        <v>0</v>
      </c>
    </row>
    <row r="64" spans="1:7" x14ac:dyDescent="0.25">
      <c r="A64" s="10">
        <f>'E - EQUIPAMENTOS'!A66</f>
        <v>0</v>
      </c>
      <c r="B64" s="10">
        <f>'E - EQUIPAMENTOS'!B66</f>
        <v>0</v>
      </c>
      <c r="C64" s="10">
        <f>'E - EQUIPAMENTOS'!C66</f>
        <v>0</v>
      </c>
      <c r="D64" s="10">
        <f>'E - EQUIPAMENTOS'!D66</f>
        <v>0</v>
      </c>
      <c r="E64" s="10">
        <f>'E - EQUIPAMENTOS'!E66</f>
        <v>0</v>
      </c>
      <c r="F64" s="10">
        <f>'E - EQUIPAMENTOS'!F66</f>
        <v>0</v>
      </c>
      <c r="G64" s="10">
        <f>'E - EQUIPAMENTOS'!G66</f>
        <v>0</v>
      </c>
    </row>
    <row r="65" spans="1:7" x14ac:dyDescent="0.25">
      <c r="A65" s="10">
        <f>'E - EQUIPAMENTOS'!A67</f>
        <v>0</v>
      </c>
      <c r="B65" s="10">
        <f>'E - EQUIPAMENTOS'!B67</f>
        <v>0</v>
      </c>
      <c r="C65" s="10">
        <f>'E - EQUIPAMENTOS'!C67</f>
        <v>0</v>
      </c>
      <c r="D65" s="10">
        <f>'E - EQUIPAMENTOS'!D67</f>
        <v>0</v>
      </c>
      <c r="E65" s="10">
        <f>'E - EQUIPAMENTOS'!E67</f>
        <v>0</v>
      </c>
      <c r="F65" s="10">
        <f>'E - EQUIPAMENTOS'!F67</f>
        <v>0</v>
      </c>
      <c r="G65" s="10">
        <f>'E - EQUIPAMENTOS'!G67</f>
        <v>0</v>
      </c>
    </row>
    <row r="66" spans="1:7" x14ac:dyDescent="0.25">
      <c r="A66" s="10">
        <f>'E - EQUIPAMENTOS'!A68</f>
        <v>0</v>
      </c>
      <c r="B66" s="10">
        <f>'E - EQUIPAMENTOS'!B68</f>
        <v>0</v>
      </c>
      <c r="C66" s="10">
        <f>'E - EQUIPAMENTOS'!C68</f>
        <v>0</v>
      </c>
      <c r="D66" s="10">
        <f>'E - EQUIPAMENTOS'!D68</f>
        <v>0</v>
      </c>
      <c r="E66" s="10">
        <f>'E - EQUIPAMENTOS'!E68</f>
        <v>0</v>
      </c>
      <c r="F66" s="10">
        <f>'E - EQUIPAMENTOS'!F68</f>
        <v>0</v>
      </c>
      <c r="G66" s="10">
        <f>'E - EQUIPAMENTOS'!G68</f>
        <v>0</v>
      </c>
    </row>
    <row r="67" spans="1:7" x14ac:dyDescent="0.25">
      <c r="A67" s="10">
        <f>'E - EQUIPAMENTOS'!A69</f>
        <v>0</v>
      </c>
      <c r="B67" s="10">
        <f>'E - EQUIPAMENTOS'!B69</f>
        <v>0</v>
      </c>
      <c r="C67" s="10">
        <f>'E - EQUIPAMENTOS'!C69</f>
        <v>0</v>
      </c>
      <c r="D67" s="10">
        <f>'E - EQUIPAMENTOS'!D69</f>
        <v>0</v>
      </c>
      <c r="E67" s="10">
        <f>'E - EQUIPAMENTOS'!E69</f>
        <v>0</v>
      </c>
      <c r="F67" s="10">
        <f>'E - EQUIPAMENTOS'!F69</f>
        <v>0</v>
      </c>
      <c r="G67" s="10">
        <f>'E - EQUIPAMENTOS'!G69</f>
        <v>0</v>
      </c>
    </row>
    <row r="68" spans="1:7" x14ac:dyDescent="0.25">
      <c r="A68" s="10">
        <f>'E - EQUIPAMENTOS'!A70</f>
        <v>0</v>
      </c>
      <c r="B68" s="10">
        <f>'E - EQUIPAMENTOS'!B70</f>
        <v>0</v>
      </c>
      <c r="C68" s="10">
        <f>'E - EQUIPAMENTOS'!C70</f>
        <v>0</v>
      </c>
      <c r="D68" s="10">
        <f>'E - EQUIPAMENTOS'!D70</f>
        <v>0</v>
      </c>
      <c r="E68" s="10">
        <f>'E - EQUIPAMENTOS'!E70</f>
        <v>0</v>
      </c>
      <c r="F68" s="10">
        <f>'E - EQUIPAMENTOS'!F70</f>
        <v>0</v>
      </c>
      <c r="G68" s="10">
        <f>'E - EQUIPAMENTOS'!G70</f>
        <v>0</v>
      </c>
    </row>
    <row r="69" spans="1:7" x14ac:dyDescent="0.25">
      <c r="A69" s="10">
        <f>'E - EQUIPAMENTOS'!A71</f>
        <v>0</v>
      </c>
      <c r="B69" s="10">
        <f>'E - EQUIPAMENTOS'!B71</f>
        <v>0</v>
      </c>
      <c r="C69" s="10">
        <f>'E - EQUIPAMENTOS'!C71</f>
        <v>0</v>
      </c>
      <c r="D69" s="10">
        <f>'E - EQUIPAMENTOS'!D71</f>
        <v>0</v>
      </c>
      <c r="E69" s="10">
        <f>'E - EQUIPAMENTOS'!E71</f>
        <v>0</v>
      </c>
      <c r="F69" s="10">
        <f>'E - EQUIPAMENTOS'!F71</f>
        <v>0</v>
      </c>
      <c r="G69" s="10">
        <f>'E - EQUIPAMENTOS'!G71</f>
        <v>0</v>
      </c>
    </row>
    <row r="70" spans="1:7" x14ac:dyDescent="0.25">
      <c r="A70" s="10">
        <f>'E - EQUIPAMENTOS'!A72</f>
        <v>0</v>
      </c>
      <c r="B70" s="10">
        <f>'E - EQUIPAMENTOS'!B72</f>
        <v>0</v>
      </c>
      <c r="C70" s="10">
        <f>'E - EQUIPAMENTOS'!C72</f>
        <v>0</v>
      </c>
      <c r="D70" s="10">
        <f>'E - EQUIPAMENTOS'!D72</f>
        <v>0</v>
      </c>
      <c r="E70" s="10">
        <f>'E - EQUIPAMENTOS'!E72</f>
        <v>0</v>
      </c>
      <c r="F70" s="10">
        <f>'E - EQUIPAMENTOS'!F72</f>
        <v>0</v>
      </c>
      <c r="G70" s="10">
        <f>'E - EQUIPAMENTOS'!G72</f>
        <v>0</v>
      </c>
    </row>
    <row r="71" spans="1:7" x14ac:dyDescent="0.25">
      <c r="A71" s="10">
        <f>'E - EQUIPAMENTOS'!A73</f>
        <v>0</v>
      </c>
      <c r="B71" s="10">
        <f>'E - EQUIPAMENTOS'!B73</f>
        <v>0</v>
      </c>
      <c r="C71" s="10">
        <f>'E - EQUIPAMENTOS'!C73</f>
        <v>0</v>
      </c>
      <c r="D71" s="10">
        <f>'E - EQUIPAMENTOS'!D73</f>
        <v>0</v>
      </c>
      <c r="E71" s="10">
        <f>'E - EQUIPAMENTOS'!E73</f>
        <v>0</v>
      </c>
      <c r="F71" s="10">
        <f>'E - EQUIPAMENTOS'!F73</f>
        <v>0</v>
      </c>
      <c r="G71" s="10">
        <f>'E - EQUIPAMENTOS'!G73</f>
        <v>0</v>
      </c>
    </row>
    <row r="72" spans="1:7" x14ac:dyDescent="0.25">
      <c r="A72" s="10">
        <f>'E - EQUIPAMENTOS'!A74</f>
        <v>0</v>
      </c>
      <c r="B72" s="10">
        <f>'E - EQUIPAMENTOS'!B74</f>
        <v>0</v>
      </c>
      <c r="C72" s="10">
        <f>'E - EQUIPAMENTOS'!C74</f>
        <v>0</v>
      </c>
      <c r="D72" s="10">
        <f>'E - EQUIPAMENTOS'!D74</f>
        <v>0</v>
      </c>
      <c r="E72" s="10">
        <f>'E - EQUIPAMENTOS'!E74</f>
        <v>0</v>
      </c>
      <c r="F72" s="10">
        <f>'E - EQUIPAMENTOS'!F74</f>
        <v>0</v>
      </c>
      <c r="G72" s="10">
        <f>'E - EQUIPAMENTOS'!G74</f>
        <v>0</v>
      </c>
    </row>
    <row r="73" spans="1:7" x14ac:dyDescent="0.25">
      <c r="A73" s="10">
        <f>'E - EQUIPAMENTOS'!A75</f>
        <v>0</v>
      </c>
      <c r="B73" s="10">
        <f>'E - EQUIPAMENTOS'!B75</f>
        <v>0</v>
      </c>
      <c r="C73" s="10">
        <f>'E - EQUIPAMENTOS'!C75</f>
        <v>0</v>
      </c>
      <c r="D73" s="10">
        <f>'E - EQUIPAMENTOS'!D75</f>
        <v>0</v>
      </c>
      <c r="E73" s="10">
        <f>'E - EQUIPAMENTOS'!E75</f>
        <v>0</v>
      </c>
      <c r="F73" s="10">
        <f>'E - EQUIPAMENTOS'!F75</f>
        <v>0</v>
      </c>
      <c r="G73" s="10">
        <f>'E - EQUIPAMENTOS'!G75</f>
        <v>0</v>
      </c>
    </row>
    <row r="74" spans="1:7" x14ac:dyDescent="0.25">
      <c r="A74" s="10">
        <f>'E - EQUIPAMENTOS'!A76</f>
        <v>0</v>
      </c>
      <c r="B74" s="10">
        <f>'E - EQUIPAMENTOS'!B76</f>
        <v>0</v>
      </c>
      <c r="C74" s="10">
        <f>'E - EQUIPAMENTOS'!C76</f>
        <v>0</v>
      </c>
      <c r="D74" s="10">
        <f>'E - EQUIPAMENTOS'!D76</f>
        <v>0</v>
      </c>
      <c r="E74" s="10">
        <f>'E - EQUIPAMENTOS'!E76</f>
        <v>0</v>
      </c>
      <c r="F74" s="10">
        <f>'E - EQUIPAMENTOS'!F76</f>
        <v>0</v>
      </c>
      <c r="G74" s="10">
        <f>'E - EQUIPAMENTOS'!G76</f>
        <v>0</v>
      </c>
    </row>
    <row r="75" spans="1:7" x14ac:dyDescent="0.25">
      <c r="A75" s="10">
        <f>'E - EQUIPAMENTOS'!A77</f>
        <v>0</v>
      </c>
      <c r="B75" s="10">
        <f>'E - EQUIPAMENTOS'!B77</f>
        <v>0</v>
      </c>
      <c r="C75" s="10">
        <f>'E - EQUIPAMENTOS'!C77</f>
        <v>0</v>
      </c>
      <c r="D75" s="10">
        <f>'E - EQUIPAMENTOS'!D77</f>
        <v>0</v>
      </c>
      <c r="E75" s="10">
        <f>'E - EQUIPAMENTOS'!E77</f>
        <v>0</v>
      </c>
      <c r="F75" s="10">
        <f>'E - EQUIPAMENTOS'!F77</f>
        <v>0</v>
      </c>
      <c r="G75" s="10">
        <f>'E - EQUIPAMENTOS'!G77</f>
        <v>0</v>
      </c>
    </row>
    <row r="76" spans="1:7" x14ac:dyDescent="0.25">
      <c r="A76" s="10">
        <f>'E - EQUIPAMENTOS'!A78</f>
        <v>0</v>
      </c>
      <c r="B76" s="10">
        <f>'E - EQUIPAMENTOS'!B78</f>
        <v>0</v>
      </c>
      <c r="C76" s="10">
        <f>'E - EQUIPAMENTOS'!C78</f>
        <v>0</v>
      </c>
      <c r="D76" s="10">
        <f>'E - EQUIPAMENTOS'!D78</f>
        <v>0</v>
      </c>
      <c r="E76" s="10">
        <f>'E - EQUIPAMENTOS'!E78</f>
        <v>0</v>
      </c>
      <c r="F76" s="10">
        <f>'E - EQUIPAMENTOS'!F78</f>
        <v>0</v>
      </c>
      <c r="G76" s="10">
        <f>'E - EQUIPAMENTOS'!G78</f>
        <v>0</v>
      </c>
    </row>
    <row r="77" spans="1:7" x14ac:dyDescent="0.25">
      <c r="A77" s="10">
        <f>'E - EQUIPAMENTOS'!A79</f>
        <v>0</v>
      </c>
      <c r="B77" s="10">
        <f>'E - EQUIPAMENTOS'!B79</f>
        <v>0</v>
      </c>
      <c r="C77" s="10">
        <f>'E - EQUIPAMENTOS'!C79</f>
        <v>0</v>
      </c>
      <c r="D77" s="10">
        <f>'E - EQUIPAMENTOS'!D79</f>
        <v>0</v>
      </c>
      <c r="E77" s="10">
        <f>'E - EQUIPAMENTOS'!E79</f>
        <v>0</v>
      </c>
      <c r="F77" s="10">
        <f>'E - EQUIPAMENTOS'!F79</f>
        <v>0</v>
      </c>
      <c r="G77" s="10">
        <f>'E - EQUIPAMENTOS'!G79</f>
        <v>0</v>
      </c>
    </row>
    <row r="78" spans="1:7" x14ac:dyDescent="0.25">
      <c r="A78" s="10">
        <f>'E - EQUIPAMENTOS'!A80</f>
        <v>0</v>
      </c>
      <c r="B78" s="10">
        <f>'E - EQUIPAMENTOS'!B80</f>
        <v>0</v>
      </c>
      <c r="C78" s="10">
        <f>'E - EQUIPAMENTOS'!C80</f>
        <v>0</v>
      </c>
      <c r="D78" s="10">
        <f>'E - EQUIPAMENTOS'!D80</f>
        <v>0</v>
      </c>
      <c r="E78" s="10">
        <f>'E - EQUIPAMENTOS'!E80</f>
        <v>0</v>
      </c>
      <c r="F78" s="10">
        <f>'E - EQUIPAMENTOS'!F80</f>
        <v>0</v>
      </c>
      <c r="G78" s="10">
        <f>'E - EQUIPAMENTOS'!G80</f>
        <v>0</v>
      </c>
    </row>
    <row r="79" spans="1:7" x14ac:dyDescent="0.25">
      <c r="A79" s="10">
        <f>'E - EQUIPAMENTOS'!A81</f>
        <v>0</v>
      </c>
      <c r="B79" s="10">
        <f>'E - EQUIPAMENTOS'!B81</f>
        <v>0</v>
      </c>
      <c r="C79" s="10">
        <f>'E - EQUIPAMENTOS'!C81</f>
        <v>0</v>
      </c>
      <c r="D79" s="10">
        <f>'E - EQUIPAMENTOS'!D81</f>
        <v>0</v>
      </c>
      <c r="E79" s="10">
        <f>'E - EQUIPAMENTOS'!E81</f>
        <v>0</v>
      </c>
      <c r="F79" s="10">
        <f>'E - EQUIPAMENTOS'!F81</f>
        <v>0</v>
      </c>
      <c r="G79" s="10">
        <f>'E - EQUIPAMENTOS'!G81</f>
        <v>0</v>
      </c>
    </row>
    <row r="80" spans="1:7" x14ac:dyDescent="0.25">
      <c r="A80" s="10">
        <f>'E - EQUIPAMENTOS'!A82</f>
        <v>0</v>
      </c>
      <c r="B80" s="10">
        <f>'E - EQUIPAMENTOS'!B82</f>
        <v>0</v>
      </c>
      <c r="C80" s="10">
        <f>'E - EQUIPAMENTOS'!C82</f>
        <v>0</v>
      </c>
      <c r="D80" s="10">
        <f>'E - EQUIPAMENTOS'!D82</f>
        <v>0</v>
      </c>
      <c r="E80" s="10">
        <f>'E - EQUIPAMENTOS'!E82</f>
        <v>0</v>
      </c>
      <c r="F80" s="10">
        <f>'E - EQUIPAMENTOS'!F82</f>
        <v>0</v>
      </c>
      <c r="G80" s="10">
        <f>'E - EQUIPAMENTOS'!G82</f>
        <v>0</v>
      </c>
    </row>
    <row r="81" spans="1:7" x14ac:dyDescent="0.25">
      <c r="A81" s="10">
        <f>'E - EQUIPAMENTOS'!A83</f>
        <v>0</v>
      </c>
      <c r="B81" s="10">
        <f>'E - EQUIPAMENTOS'!B83</f>
        <v>0</v>
      </c>
      <c r="C81" s="10">
        <f>'E - EQUIPAMENTOS'!C83</f>
        <v>0</v>
      </c>
      <c r="D81" s="10">
        <f>'E - EQUIPAMENTOS'!D83</f>
        <v>0</v>
      </c>
      <c r="E81" s="10">
        <f>'E - EQUIPAMENTOS'!E83</f>
        <v>0</v>
      </c>
      <c r="F81" s="10">
        <f>'E - EQUIPAMENTOS'!F83</f>
        <v>0</v>
      </c>
      <c r="G81" s="10">
        <f>'E - EQUIPAMENTOS'!G83</f>
        <v>0</v>
      </c>
    </row>
    <row r="82" spans="1:7" x14ac:dyDescent="0.25">
      <c r="A82" s="10">
        <f>'E - EQUIPAMENTOS'!A84</f>
        <v>0</v>
      </c>
      <c r="B82" s="10">
        <f>'E - EQUIPAMENTOS'!B84</f>
        <v>0</v>
      </c>
      <c r="C82" s="10">
        <f>'E - EQUIPAMENTOS'!C84</f>
        <v>0</v>
      </c>
      <c r="D82" s="10">
        <f>'E - EQUIPAMENTOS'!D84</f>
        <v>0</v>
      </c>
      <c r="E82" s="10">
        <f>'E - EQUIPAMENTOS'!E84</f>
        <v>0</v>
      </c>
      <c r="F82" s="10">
        <f>'E - EQUIPAMENTOS'!F84</f>
        <v>0</v>
      </c>
      <c r="G82" s="10">
        <f>'E - EQUIPAMENTOS'!G84</f>
        <v>0</v>
      </c>
    </row>
    <row r="83" spans="1:7" x14ac:dyDescent="0.25">
      <c r="A83" s="10">
        <f>'E - EQUIPAMENTOS'!A85</f>
        <v>0</v>
      </c>
      <c r="B83" s="10">
        <f>'E - EQUIPAMENTOS'!B85</f>
        <v>0</v>
      </c>
      <c r="C83" s="10">
        <f>'E - EQUIPAMENTOS'!C85</f>
        <v>0</v>
      </c>
      <c r="D83" s="10">
        <f>'E - EQUIPAMENTOS'!D85</f>
        <v>0</v>
      </c>
      <c r="E83" s="10">
        <f>'E - EQUIPAMENTOS'!E85</f>
        <v>0</v>
      </c>
      <c r="F83" s="10">
        <f>'E - EQUIPAMENTOS'!F85</f>
        <v>0</v>
      </c>
      <c r="G83" s="10">
        <f>'E - EQUIPAMENTOS'!G85</f>
        <v>0</v>
      </c>
    </row>
    <row r="84" spans="1:7" x14ac:dyDescent="0.25">
      <c r="A84" s="10">
        <f>'E - EQUIPAMENTOS'!A86</f>
        <v>0</v>
      </c>
      <c r="B84" s="10">
        <f>'E - EQUIPAMENTOS'!B86</f>
        <v>0</v>
      </c>
      <c r="C84" s="10">
        <f>'E - EQUIPAMENTOS'!C86</f>
        <v>0</v>
      </c>
      <c r="D84" s="10">
        <f>'E - EQUIPAMENTOS'!D86</f>
        <v>0</v>
      </c>
      <c r="E84" s="10">
        <f>'E - EQUIPAMENTOS'!E86</f>
        <v>0</v>
      </c>
      <c r="F84" s="10">
        <f>'E - EQUIPAMENTOS'!F86</f>
        <v>0</v>
      </c>
      <c r="G84" s="10">
        <f>'E - EQUIPAMENTOS'!G86</f>
        <v>0</v>
      </c>
    </row>
    <row r="85" spans="1:7" x14ac:dyDescent="0.25">
      <c r="A85" s="10">
        <f>'E - EQUIPAMENTOS'!A87</f>
        <v>0</v>
      </c>
      <c r="B85" s="10">
        <f>'E - EQUIPAMENTOS'!B87</f>
        <v>0</v>
      </c>
      <c r="C85" s="10">
        <f>'E - EQUIPAMENTOS'!C87</f>
        <v>0</v>
      </c>
      <c r="D85" s="10">
        <f>'E - EQUIPAMENTOS'!D87</f>
        <v>0</v>
      </c>
      <c r="E85" s="10">
        <f>'E - EQUIPAMENTOS'!E87</f>
        <v>0</v>
      </c>
      <c r="F85" s="10">
        <f>'E - EQUIPAMENTOS'!F87</f>
        <v>0</v>
      </c>
      <c r="G85" s="10">
        <f>'E - EQUIPAMENTOS'!G87</f>
        <v>0</v>
      </c>
    </row>
    <row r="86" spans="1:7" x14ac:dyDescent="0.25">
      <c r="A86" s="10">
        <f>'E - EQUIPAMENTOS'!A88</f>
        <v>0</v>
      </c>
      <c r="B86" s="10">
        <f>'E - EQUIPAMENTOS'!B88</f>
        <v>0</v>
      </c>
      <c r="C86" s="10">
        <f>'E - EQUIPAMENTOS'!C88</f>
        <v>0</v>
      </c>
      <c r="D86" s="10">
        <f>'E - EQUIPAMENTOS'!D88</f>
        <v>0</v>
      </c>
      <c r="E86" s="10">
        <f>'E - EQUIPAMENTOS'!E88</f>
        <v>0</v>
      </c>
      <c r="F86" s="10">
        <f>'E - EQUIPAMENTOS'!F88</f>
        <v>0</v>
      </c>
      <c r="G86" s="10">
        <f>'E - EQUIPAMENTOS'!G88</f>
        <v>0</v>
      </c>
    </row>
    <row r="87" spans="1:7" x14ac:dyDescent="0.25">
      <c r="A87" s="10">
        <f>'E - EQUIPAMENTOS'!A89</f>
        <v>0</v>
      </c>
      <c r="B87" s="10">
        <f>'E - EQUIPAMENTOS'!B89</f>
        <v>0</v>
      </c>
      <c r="C87" s="10">
        <f>'E - EQUIPAMENTOS'!C89</f>
        <v>0</v>
      </c>
      <c r="D87" s="10">
        <f>'E - EQUIPAMENTOS'!D89</f>
        <v>0</v>
      </c>
      <c r="E87" s="10">
        <f>'E - EQUIPAMENTOS'!E89</f>
        <v>0</v>
      </c>
      <c r="F87" s="10">
        <f>'E - EQUIPAMENTOS'!F89</f>
        <v>0</v>
      </c>
      <c r="G87" s="10">
        <f>'E - EQUIPAMENTOS'!G89</f>
        <v>0</v>
      </c>
    </row>
    <row r="88" spans="1:7" x14ac:dyDescent="0.25">
      <c r="A88" s="10">
        <f>'E - EQUIPAMENTOS'!A90</f>
        <v>0</v>
      </c>
      <c r="B88" s="10">
        <f>'E - EQUIPAMENTOS'!B90</f>
        <v>0</v>
      </c>
      <c r="C88" s="10">
        <f>'E - EQUIPAMENTOS'!C90</f>
        <v>0</v>
      </c>
      <c r="D88" s="10">
        <f>'E - EQUIPAMENTOS'!D90</f>
        <v>0</v>
      </c>
      <c r="E88" s="10">
        <f>'E - EQUIPAMENTOS'!E90</f>
        <v>0</v>
      </c>
      <c r="F88" s="10">
        <f>'E - EQUIPAMENTOS'!F90</f>
        <v>0</v>
      </c>
      <c r="G88" s="10">
        <f>'E - EQUIPAMENTOS'!G90</f>
        <v>0</v>
      </c>
    </row>
    <row r="89" spans="1:7" x14ac:dyDescent="0.25">
      <c r="A89" s="10">
        <f>'E - EQUIPAMENTOS'!A91</f>
        <v>0</v>
      </c>
      <c r="B89" s="10">
        <f>'E - EQUIPAMENTOS'!B91</f>
        <v>0</v>
      </c>
      <c r="C89" s="10">
        <f>'E - EQUIPAMENTOS'!C91</f>
        <v>0</v>
      </c>
      <c r="D89" s="10">
        <f>'E - EQUIPAMENTOS'!D91</f>
        <v>0</v>
      </c>
      <c r="E89" s="10">
        <f>'E - EQUIPAMENTOS'!E91</f>
        <v>0</v>
      </c>
      <c r="F89" s="10">
        <f>'E - EQUIPAMENTOS'!F91</f>
        <v>0</v>
      </c>
      <c r="G89" s="10">
        <f>'E - EQUIPAMENTOS'!G91</f>
        <v>0</v>
      </c>
    </row>
    <row r="90" spans="1:7" x14ac:dyDescent="0.25">
      <c r="A90" s="10">
        <f>'E - EQUIPAMENTOS'!A92</f>
        <v>0</v>
      </c>
      <c r="B90" s="10">
        <f>'E - EQUIPAMENTOS'!B92</f>
        <v>0</v>
      </c>
      <c r="C90" s="10">
        <f>'E - EQUIPAMENTOS'!C92</f>
        <v>0</v>
      </c>
      <c r="D90" s="10">
        <f>'E - EQUIPAMENTOS'!D92</f>
        <v>0</v>
      </c>
      <c r="E90" s="10">
        <f>'E - EQUIPAMENTOS'!E92</f>
        <v>0</v>
      </c>
      <c r="F90" s="10">
        <f>'E - EQUIPAMENTOS'!F92</f>
        <v>0</v>
      </c>
      <c r="G90" s="10">
        <f>'E - EQUIPAMENTOS'!G92</f>
        <v>0</v>
      </c>
    </row>
    <row r="91" spans="1:7" x14ac:dyDescent="0.25">
      <c r="A91" s="10">
        <f>'E - EQUIPAMENTOS'!A93</f>
        <v>0</v>
      </c>
      <c r="B91" s="10">
        <f>'E - EQUIPAMENTOS'!B93</f>
        <v>0</v>
      </c>
      <c r="C91" s="10">
        <f>'E - EQUIPAMENTOS'!C93</f>
        <v>0</v>
      </c>
      <c r="D91" s="10">
        <f>'E - EQUIPAMENTOS'!D93</f>
        <v>0</v>
      </c>
      <c r="E91" s="10">
        <f>'E - EQUIPAMENTOS'!E93</f>
        <v>0</v>
      </c>
      <c r="F91" s="10">
        <f>'E - EQUIPAMENTOS'!F93</f>
        <v>0</v>
      </c>
      <c r="G91" s="10">
        <f>'E - EQUIPAMENTOS'!G93</f>
        <v>0</v>
      </c>
    </row>
    <row r="92" spans="1:7" x14ac:dyDescent="0.25">
      <c r="A92" s="10">
        <f>'E - EQUIPAMENTOS'!A94</f>
        <v>0</v>
      </c>
      <c r="B92" s="10">
        <f>'E - EQUIPAMENTOS'!B94</f>
        <v>0</v>
      </c>
      <c r="C92" s="10">
        <f>'E - EQUIPAMENTOS'!C94</f>
        <v>0</v>
      </c>
      <c r="D92" s="10">
        <f>'E - EQUIPAMENTOS'!D94</f>
        <v>0</v>
      </c>
      <c r="E92" s="10">
        <f>'E - EQUIPAMENTOS'!E94</f>
        <v>0</v>
      </c>
      <c r="F92" s="10">
        <f>'E - EQUIPAMENTOS'!F94</f>
        <v>0</v>
      </c>
      <c r="G92" s="10">
        <f>'E - EQUIPAMENTOS'!G94</f>
        <v>0</v>
      </c>
    </row>
    <row r="93" spans="1:7" x14ac:dyDescent="0.25">
      <c r="A93" s="10">
        <f>'E - EQUIPAMENTOS'!A95</f>
        <v>0</v>
      </c>
      <c r="B93" s="10">
        <f>'E - EQUIPAMENTOS'!B95</f>
        <v>0</v>
      </c>
      <c r="C93" s="10">
        <f>'E - EQUIPAMENTOS'!C95</f>
        <v>0</v>
      </c>
      <c r="D93" s="10">
        <f>'E - EQUIPAMENTOS'!D95</f>
        <v>0</v>
      </c>
      <c r="E93" s="10">
        <f>'E - EQUIPAMENTOS'!E95</f>
        <v>0</v>
      </c>
      <c r="F93" s="10">
        <f>'E - EQUIPAMENTOS'!F95</f>
        <v>0</v>
      </c>
      <c r="G93" s="10">
        <f>'E - EQUIPAMENTOS'!G95</f>
        <v>0</v>
      </c>
    </row>
    <row r="94" spans="1:7" x14ac:dyDescent="0.25">
      <c r="A94" s="10">
        <f>'E - EQUIPAMENTOS'!A96</f>
        <v>0</v>
      </c>
      <c r="B94" s="10">
        <f>'E - EQUIPAMENTOS'!B96</f>
        <v>0</v>
      </c>
      <c r="C94" s="10">
        <f>'E - EQUIPAMENTOS'!C96</f>
        <v>0</v>
      </c>
      <c r="D94" s="10">
        <f>'E - EQUIPAMENTOS'!D96</f>
        <v>0</v>
      </c>
      <c r="E94" s="10">
        <f>'E - EQUIPAMENTOS'!E96</f>
        <v>0</v>
      </c>
      <c r="F94" s="10">
        <f>'E - EQUIPAMENTOS'!F96</f>
        <v>0</v>
      </c>
      <c r="G94" s="10">
        <f>'E - EQUIPAMENTOS'!G96</f>
        <v>0</v>
      </c>
    </row>
    <row r="95" spans="1:7" x14ac:dyDescent="0.25">
      <c r="A95" s="10">
        <f>'E - EQUIPAMENTOS'!A97</f>
        <v>0</v>
      </c>
      <c r="B95" s="10">
        <f>'E - EQUIPAMENTOS'!B97</f>
        <v>0</v>
      </c>
      <c r="C95" s="10">
        <f>'E - EQUIPAMENTOS'!C97</f>
        <v>0</v>
      </c>
      <c r="D95" s="10">
        <f>'E - EQUIPAMENTOS'!D97</f>
        <v>0</v>
      </c>
      <c r="E95" s="10">
        <f>'E - EQUIPAMENTOS'!E97</f>
        <v>0</v>
      </c>
      <c r="F95" s="10">
        <f>'E - EQUIPAMENTOS'!F97</f>
        <v>0</v>
      </c>
      <c r="G95" s="10">
        <f>'E - EQUIPAMENTOS'!G97</f>
        <v>0</v>
      </c>
    </row>
    <row r="96" spans="1:7" x14ac:dyDescent="0.25">
      <c r="A96" s="10">
        <f>'E - EQUIPAMENTOS'!A98</f>
        <v>0</v>
      </c>
      <c r="B96" s="10">
        <f>'E - EQUIPAMENTOS'!B98</f>
        <v>0</v>
      </c>
      <c r="C96" s="10">
        <f>'E - EQUIPAMENTOS'!C98</f>
        <v>0</v>
      </c>
      <c r="D96" s="10">
        <f>'E - EQUIPAMENTOS'!D98</f>
        <v>0</v>
      </c>
      <c r="E96" s="10">
        <f>'E - EQUIPAMENTOS'!E98</f>
        <v>0</v>
      </c>
      <c r="F96" s="10">
        <f>'E - EQUIPAMENTOS'!F98</f>
        <v>0</v>
      </c>
      <c r="G96" s="10">
        <f>'E - EQUIPAMENTOS'!G98</f>
        <v>0</v>
      </c>
    </row>
    <row r="97" spans="1:7" x14ac:dyDescent="0.25">
      <c r="A97" s="10">
        <f>'E - EQUIPAMENTOS'!A99</f>
        <v>0</v>
      </c>
      <c r="B97" s="10">
        <f>'E - EQUIPAMENTOS'!B99</f>
        <v>0</v>
      </c>
      <c r="C97" s="10">
        <f>'E - EQUIPAMENTOS'!C99</f>
        <v>0</v>
      </c>
      <c r="D97" s="10">
        <f>'E - EQUIPAMENTOS'!D99</f>
        <v>0</v>
      </c>
      <c r="E97" s="10">
        <f>'E - EQUIPAMENTOS'!E99</f>
        <v>0</v>
      </c>
      <c r="F97" s="10">
        <f>'E - EQUIPAMENTOS'!F99</f>
        <v>0</v>
      </c>
      <c r="G97" s="10">
        <f>'E - EQUIPAMENTOS'!G99</f>
        <v>0</v>
      </c>
    </row>
    <row r="98" spans="1:7" x14ac:dyDescent="0.25">
      <c r="A98" s="10">
        <f>'E - EQUIPAMENTOS'!A100</f>
        <v>0</v>
      </c>
      <c r="B98" s="10">
        <f>'E - EQUIPAMENTOS'!B100</f>
        <v>0</v>
      </c>
      <c r="C98" s="10">
        <f>'E - EQUIPAMENTOS'!C100</f>
        <v>0</v>
      </c>
      <c r="D98" s="10">
        <f>'E - EQUIPAMENTOS'!D100</f>
        <v>0</v>
      </c>
      <c r="E98" s="10">
        <f>'E - EQUIPAMENTOS'!E100</f>
        <v>0</v>
      </c>
      <c r="F98" s="10">
        <f>'E - EQUIPAMENTOS'!F100</f>
        <v>0</v>
      </c>
      <c r="G98" s="10">
        <f>'E - EQUIPAMENTOS'!G100</f>
        <v>0</v>
      </c>
    </row>
    <row r="99" spans="1:7" x14ac:dyDescent="0.25">
      <c r="A99" s="10">
        <f>'E - EQUIPAMENTOS'!A101</f>
        <v>0</v>
      </c>
      <c r="B99" s="10">
        <f>'E - EQUIPAMENTOS'!B101</f>
        <v>0</v>
      </c>
      <c r="C99" s="10">
        <f>'E - EQUIPAMENTOS'!C101</f>
        <v>0</v>
      </c>
      <c r="D99" s="10">
        <f>'E - EQUIPAMENTOS'!D101</f>
        <v>0</v>
      </c>
      <c r="E99" s="10">
        <f>'E - EQUIPAMENTOS'!E101</f>
        <v>0</v>
      </c>
      <c r="F99" s="10">
        <f>'E - EQUIPAMENTOS'!F101</f>
        <v>0</v>
      </c>
      <c r="G99" s="10">
        <f>'E - EQUIPAMENTOS'!G101</f>
        <v>0</v>
      </c>
    </row>
    <row r="100" spans="1:7" x14ac:dyDescent="0.25">
      <c r="A100" s="10">
        <f>'E - EQUIPAMENTOS'!A102</f>
        <v>0</v>
      </c>
      <c r="B100" s="10">
        <f>'E - EQUIPAMENTOS'!B102</f>
        <v>0</v>
      </c>
      <c r="C100" s="10">
        <f>'E - EQUIPAMENTOS'!C102</f>
        <v>0</v>
      </c>
      <c r="D100" s="10">
        <f>'E - EQUIPAMENTOS'!D102</f>
        <v>0</v>
      </c>
      <c r="E100" s="10">
        <f>'E - EQUIPAMENTOS'!E102</f>
        <v>0</v>
      </c>
      <c r="F100" s="10">
        <f>'E - EQUIPAMENTOS'!F102</f>
        <v>0</v>
      </c>
      <c r="G100" s="10">
        <f>'E - EQUIPAMENTOS'!G102</f>
        <v>0</v>
      </c>
    </row>
    <row r="101" spans="1:7" x14ac:dyDescent="0.25">
      <c r="A101" s="10">
        <f>'E - EQUIPAMENTOS'!A103</f>
        <v>0</v>
      </c>
      <c r="B101" s="10">
        <f>'E - EQUIPAMENTOS'!B103</f>
        <v>0</v>
      </c>
      <c r="C101" s="10">
        <f>'E - EQUIPAMENTOS'!C103</f>
        <v>0</v>
      </c>
      <c r="D101" s="10">
        <f>'E - EQUIPAMENTOS'!D103</f>
        <v>0</v>
      </c>
      <c r="E101" s="10">
        <f>'E - EQUIPAMENTOS'!E103</f>
        <v>0</v>
      </c>
      <c r="F101" s="10">
        <f>'E - EQUIPAMENTOS'!F103</f>
        <v>0</v>
      </c>
      <c r="G101" s="10">
        <f>'E - EQUIPAMENTOS'!G103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C91C-FED0-473B-A3D6-5DEBF96D0314}">
  <dimension ref="A1:J101"/>
  <sheetViews>
    <sheetView workbookViewId="0">
      <selection activeCell="H7" sqref="H7"/>
    </sheetView>
  </sheetViews>
  <sheetFormatPr defaultColWidth="9.140625" defaultRowHeight="15" x14ac:dyDescent="0.25"/>
  <cols>
    <col min="1" max="1" width="9.140625" style="20"/>
    <col min="2" max="4" width="22.7109375" style="16" customWidth="1"/>
    <col min="5" max="10" width="22.7109375" style="20" customWidth="1"/>
    <col min="11" max="16384" width="9.140625" style="20"/>
  </cols>
  <sheetData>
    <row r="1" spans="1:10" x14ac:dyDescent="0.25">
      <c r="A1" s="19" t="s">
        <v>337</v>
      </c>
      <c r="B1" s="19" t="s">
        <v>305</v>
      </c>
      <c r="C1" s="19" t="s">
        <v>306</v>
      </c>
      <c r="D1" s="19" t="s">
        <v>307</v>
      </c>
      <c r="E1" s="19" t="s">
        <v>308</v>
      </c>
      <c r="F1" s="19" t="s">
        <v>309</v>
      </c>
      <c r="G1" s="19" t="s">
        <v>310</v>
      </c>
      <c r="H1" s="19" t="s">
        <v>311</v>
      </c>
      <c r="I1" s="19" t="s">
        <v>312</v>
      </c>
      <c r="J1" s="19" t="s">
        <v>313</v>
      </c>
    </row>
    <row r="2" spans="1:10" x14ac:dyDescent="0.25">
      <c r="A2" s="10">
        <f>'F - EQUIPE TÉCNICA'!B4</f>
        <v>0</v>
      </c>
      <c r="B2" s="10">
        <f>'F - EQUIPE TÉCNICA'!C4</f>
        <v>0</v>
      </c>
      <c r="C2" s="10">
        <f>'F - EQUIPE TÉCNICA'!B4</f>
        <v>0</v>
      </c>
      <c r="D2" s="10">
        <f>'F - EQUIPE TÉCNICA'!D4</f>
        <v>0</v>
      </c>
      <c r="E2" s="10">
        <f>'F - EQUIPE TÉCNICA'!E4</f>
        <v>0</v>
      </c>
      <c r="F2" s="10">
        <f>'F - EQUIPE TÉCNICA'!F4</f>
        <v>0</v>
      </c>
      <c r="G2" s="10">
        <f>'F - EQUIPE TÉCNICA'!G4</f>
        <v>0</v>
      </c>
      <c r="H2" s="10">
        <f>'F - EQUIPE TÉCNICA'!H4</f>
        <v>0</v>
      </c>
      <c r="I2" s="10">
        <f>'F - EQUIPE TÉCNICA'!I4</f>
        <v>0</v>
      </c>
      <c r="J2" s="10">
        <f>'F - EQUIPE TÉCNICA'!J4</f>
        <v>0</v>
      </c>
    </row>
    <row r="3" spans="1:10" x14ac:dyDescent="0.25">
      <c r="A3" s="10">
        <f>'F - EQUIPE TÉCNICA'!B5</f>
        <v>0</v>
      </c>
      <c r="B3" s="10">
        <f>'F - EQUIPE TÉCNICA'!C5</f>
        <v>0</v>
      </c>
      <c r="C3" s="10">
        <f>'F - EQUIPE TÉCNICA'!B5</f>
        <v>0</v>
      </c>
      <c r="D3" s="10">
        <f>'F - EQUIPE TÉCNICA'!D5</f>
        <v>0</v>
      </c>
      <c r="E3" s="10">
        <f>'F - EQUIPE TÉCNICA'!E5</f>
        <v>0</v>
      </c>
      <c r="F3" s="10">
        <f>'F - EQUIPE TÉCNICA'!F5</f>
        <v>0</v>
      </c>
      <c r="G3" s="10">
        <f>'F - EQUIPE TÉCNICA'!G5</f>
        <v>0</v>
      </c>
      <c r="H3" s="10">
        <f>'F - EQUIPE TÉCNICA'!H5</f>
        <v>0</v>
      </c>
      <c r="I3" s="10">
        <f>'F - EQUIPE TÉCNICA'!I5</f>
        <v>0</v>
      </c>
      <c r="J3" s="10">
        <f>'F - EQUIPE TÉCNICA'!J5</f>
        <v>0</v>
      </c>
    </row>
    <row r="4" spans="1:10" x14ac:dyDescent="0.25">
      <c r="A4" s="10">
        <f>'F - EQUIPE TÉCNICA'!B6</f>
        <v>0</v>
      </c>
      <c r="B4" s="10">
        <f>'F - EQUIPE TÉCNICA'!C6</f>
        <v>0</v>
      </c>
      <c r="C4" s="10">
        <f>'F - EQUIPE TÉCNICA'!B6</f>
        <v>0</v>
      </c>
      <c r="D4" s="10">
        <f>'F - EQUIPE TÉCNICA'!D6</f>
        <v>0</v>
      </c>
      <c r="E4" s="10">
        <f>'F - EQUIPE TÉCNICA'!E6</f>
        <v>0</v>
      </c>
      <c r="F4" s="10">
        <f>'F - EQUIPE TÉCNICA'!F6</f>
        <v>0</v>
      </c>
      <c r="G4" s="10">
        <f>'F - EQUIPE TÉCNICA'!G6</f>
        <v>0</v>
      </c>
      <c r="H4" s="10">
        <f>'F - EQUIPE TÉCNICA'!H6</f>
        <v>0</v>
      </c>
      <c r="I4" s="10">
        <f>'F - EQUIPE TÉCNICA'!I6</f>
        <v>0</v>
      </c>
      <c r="J4" s="10">
        <f>'F - EQUIPE TÉCNICA'!J6</f>
        <v>0</v>
      </c>
    </row>
    <row r="5" spans="1:10" x14ac:dyDescent="0.25">
      <c r="A5" s="10">
        <f>'F - EQUIPE TÉCNICA'!B7</f>
        <v>0</v>
      </c>
      <c r="B5" s="10">
        <f>'F - EQUIPE TÉCNICA'!C7</f>
        <v>0</v>
      </c>
      <c r="C5" s="10">
        <f>'F - EQUIPE TÉCNICA'!B7</f>
        <v>0</v>
      </c>
      <c r="D5" s="10">
        <f>'F - EQUIPE TÉCNICA'!D7</f>
        <v>0</v>
      </c>
      <c r="E5" s="10">
        <f>'F - EQUIPE TÉCNICA'!E7</f>
        <v>0</v>
      </c>
      <c r="F5" s="10">
        <f>'F - EQUIPE TÉCNICA'!F7</f>
        <v>0</v>
      </c>
      <c r="G5" s="10">
        <f>'F - EQUIPE TÉCNICA'!G7</f>
        <v>0</v>
      </c>
      <c r="H5" s="10">
        <f>'F - EQUIPE TÉCNICA'!H7</f>
        <v>0</v>
      </c>
      <c r="I5" s="10">
        <f>'F - EQUIPE TÉCNICA'!I7</f>
        <v>0</v>
      </c>
      <c r="J5" s="10">
        <f>'F - EQUIPE TÉCNICA'!J7</f>
        <v>0</v>
      </c>
    </row>
    <row r="6" spans="1:10" x14ac:dyDescent="0.25">
      <c r="A6" s="10">
        <f>'F - EQUIPE TÉCNICA'!B8</f>
        <v>0</v>
      </c>
      <c r="B6" s="10">
        <f>'F - EQUIPE TÉCNICA'!C8</f>
        <v>0</v>
      </c>
      <c r="C6" s="10">
        <f>'F - EQUIPE TÉCNICA'!B8</f>
        <v>0</v>
      </c>
      <c r="D6" s="10">
        <f>'F - EQUIPE TÉCNICA'!D8</f>
        <v>0</v>
      </c>
      <c r="E6" s="10">
        <f>'F - EQUIPE TÉCNICA'!E8</f>
        <v>0</v>
      </c>
      <c r="F6" s="10">
        <f>'F - EQUIPE TÉCNICA'!F8</f>
        <v>0</v>
      </c>
      <c r="G6" s="10">
        <f>'F - EQUIPE TÉCNICA'!G8</f>
        <v>0</v>
      </c>
      <c r="H6" s="10">
        <f>'F - EQUIPE TÉCNICA'!H8</f>
        <v>0</v>
      </c>
      <c r="I6" s="10">
        <f>'F - EQUIPE TÉCNICA'!I8</f>
        <v>0</v>
      </c>
      <c r="J6" s="10">
        <f>'F - EQUIPE TÉCNICA'!J8</f>
        <v>0</v>
      </c>
    </row>
    <row r="7" spans="1:10" x14ac:dyDescent="0.25">
      <c r="A7" s="10">
        <f>'F - EQUIPE TÉCNICA'!B9</f>
        <v>0</v>
      </c>
      <c r="B7" s="10">
        <f>'F - EQUIPE TÉCNICA'!C9</f>
        <v>0</v>
      </c>
      <c r="C7" s="10">
        <f>'F - EQUIPE TÉCNICA'!B9</f>
        <v>0</v>
      </c>
      <c r="D7" s="10">
        <f>'F - EQUIPE TÉCNICA'!D9</f>
        <v>0</v>
      </c>
      <c r="E7" s="10">
        <f>'F - EQUIPE TÉCNICA'!E9</f>
        <v>0</v>
      </c>
      <c r="F7" s="10">
        <f>'F - EQUIPE TÉCNICA'!F9</f>
        <v>0</v>
      </c>
      <c r="G7" s="10">
        <f>'F - EQUIPE TÉCNICA'!G9</f>
        <v>0</v>
      </c>
      <c r="H7" s="10">
        <f>'F - EQUIPE TÉCNICA'!H9</f>
        <v>0</v>
      </c>
      <c r="I7" s="10">
        <f>'F - EQUIPE TÉCNICA'!I9</f>
        <v>0</v>
      </c>
      <c r="J7" s="10">
        <f>'F - EQUIPE TÉCNICA'!J9</f>
        <v>0</v>
      </c>
    </row>
    <row r="8" spans="1:10" x14ac:dyDescent="0.25">
      <c r="A8" s="10">
        <f>'F - EQUIPE TÉCNICA'!B10</f>
        <v>0</v>
      </c>
      <c r="B8" s="10">
        <f>'F - EQUIPE TÉCNICA'!C10</f>
        <v>0</v>
      </c>
      <c r="C8" s="10">
        <f>'F - EQUIPE TÉCNICA'!B10</f>
        <v>0</v>
      </c>
      <c r="D8" s="10">
        <f>'F - EQUIPE TÉCNICA'!D10</f>
        <v>0</v>
      </c>
      <c r="E8" s="10">
        <f>'F - EQUIPE TÉCNICA'!E10</f>
        <v>0</v>
      </c>
      <c r="F8" s="10">
        <f>'F - EQUIPE TÉCNICA'!F10</f>
        <v>0</v>
      </c>
      <c r="G8" s="10">
        <f>'F - EQUIPE TÉCNICA'!G10</f>
        <v>0</v>
      </c>
      <c r="H8" s="10">
        <f>'F - EQUIPE TÉCNICA'!H10</f>
        <v>0</v>
      </c>
      <c r="I8" s="10">
        <f>'F - EQUIPE TÉCNICA'!I10</f>
        <v>0</v>
      </c>
      <c r="J8" s="10">
        <f>'F - EQUIPE TÉCNICA'!J10</f>
        <v>0</v>
      </c>
    </row>
    <row r="9" spans="1:10" x14ac:dyDescent="0.25">
      <c r="A9" s="10">
        <f>'F - EQUIPE TÉCNICA'!B11</f>
        <v>0</v>
      </c>
      <c r="B9" s="10">
        <f>'F - EQUIPE TÉCNICA'!C11</f>
        <v>0</v>
      </c>
      <c r="C9" s="10">
        <f>'F - EQUIPE TÉCNICA'!B11</f>
        <v>0</v>
      </c>
      <c r="D9" s="10">
        <f>'F - EQUIPE TÉCNICA'!D11</f>
        <v>0</v>
      </c>
      <c r="E9" s="10">
        <f>'F - EQUIPE TÉCNICA'!E11</f>
        <v>0</v>
      </c>
      <c r="F9" s="10">
        <f>'F - EQUIPE TÉCNICA'!F11</f>
        <v>0</v>
      </c>
      <c r="G9" s="10">
        <f>'F - EQUIPE TÉCNICA'!G11</f>
        <v>0</v>
      </c>
      <c r="H9" s="10">
        <f>'F - EQUIPE TÉCNICA'!H11</f>
        <v>0</v>
      </c>
      <c r="I9" s="10">
        <f>'F - EQUIPE TÉCNICA'!I11</f>
        <v>0</v>
      </c>
      <c r="J9" s="10">
        <f>'F - EQUIPE TÉCNICA'!J11</f>
        <v>0</v>
      </c>
    </row>
    <row r="10" spans="1:10" x14ac:dyDescent="0.25">
      <c r="A10" s="10">
        <f>'F - EQUIPE TÉCNICA'!B12</f>
        <v>0</v>
      </c>
      <c r="B10" s="10">
        <f>'F - EQUIPE TÉCNICA'!C12</f>
        <v>0</v>
      </c>
      <c r="C10" s="10">
        <f>'F - EQUIPE TÉCNICA'!B12</f>
        <v>0</v>
      </c>
      <c r="D10" s="10">
        <f>'F - EQUIPE TÉCNICA'!D12</f>
        <v>0</v>
      </c>
      <c r="E10" s="10">
        <f>'F - EQUIPE TÉCNICA'!E12</f>
        <v>0</v>
      </c>
      <c r="F10" s="10">
        <f>'F - EQUIPE TÉCNICA'!F12</f>
        <v>0</v>
      </c>
      <c r="G10" s="10">
        <f>'F - EQUIPE TÉCNICA'!G12</f>
        <v>0</v>
      </c>
      <c r="H10" s="10">
        <f>'F - EQUIPE TÉCNICA'!H12</f>
        <v>0</v>
      </c>
      <c r="I10" s="10">
        <f>'F - EQUIPE TÉCNICA'!I12</f>
        <v>0</v>
      </c>
      <c r="J10" s="10">
        <f>'F - EQUIPE TÉCNICA'!J12</f>
        <v>0</v>
      </c>
    </row>
    <row r="11" spans="1:10" x14ac:dyDescent="0.25">
      <c r="A11" s="10">
        <f>'F - EQUIPE TÉCNICA'!B13</f>
        <v>0</v>
      </c>
      <c r="B11" s="10">
        <f>'F - EQUIPE TÉCNICA'!C13</f>
        <v>0</v>
      </c>
      <c r="C11" s="10">
        <f>'F - EQUIPE TÉCNICA'!B13</f>
        <v>0</v>
      </c>
      <c r="D11" s="10">
        <f>'F - EQUIPE TÉCNICA'!D13</f>
        <v>0</v>
      </c>
      <c r="E11" s="10">
        <f>'F - EQUIPE TÉCNICA'!E13</f>
        <v>0</v>
      </c>
      <c r="F11" s="10">
        <f>'F - EQUIPE TÉCNICA'!F13</f>
        <v>0</v>
      </c>
      <c r="G11" s="10">
        <f>'F - EQUIPE TÉCNICA'!G13</f>
        <v>0</v>
      </c>
      <c r="H11" s="10">
        <f>'F - EQUIPE TÉCNICA'!H13</f>
        <v>0</v>
      </c>
      <c r="I11" s="10">
        <f>'F - EQUIPE TÉCNICA'!I13</f>
        <v>0</v>
      </c>
      <c r="J11" s="10">
        <f>'F - EQUIPE TÉCNICA'!J13</f>
        <v>0</v>
      </c>
    </row>
    <row r="12" spans="1:10" x14ac:dyDescent="0.25">
      <c r="A12" s="10">
        <f>'F - EQUIPE TÉCNICA'!B14</f>
        <v>0</v>
      </c>
      <c r="B12" s="10">
        <f>'F - EQUIPE TÉCNICA'!C14</f>
        <v>0</v>
      </c>
      <c r="C12" s="10">
        <f>'F - EQUIPE TÉCNICA'!B14</f>
        <v>0</v>
      </c>
      <c r="D12" s="10">
        <f>'F - EQUIPE TÉCNICA'!D14</f>
        <v>0</v>
      </c>
      <c r="E12" s="10">
        <f>'F - EQUIPE TÉCNICA'!E14</f>
        <v>0</v>
      </c>
      <c r="F12" s="10">
        <f>'F - EQUIPE TÉCNICA'!F14</f>
        <v>0</v>
      </c>
      <c r="G12" s="10">
        <f>'F - EQUIPE TÉCNICA'!G14</f>
        <v>0</v>
      </c>
      <c r="H12" s="10">
        <f>'F - EQUIPE TÉCNICA'!H14</f>
        <v>0</v>
      </c>
      <c r="I12" s="10">
        <f>'F - EQUIPE TÉCNICA'!I14</f>
        <v>0</v>
      </c>
      <c r="J12" s="10">
        <f>'F - EQUIPE TÉCNICA'!J14</f>
        <v>0</v>
      </c>
    </row>
    <row r="13" spans="1:10" x14ac:dyDescent="0.25">
      <c r="A13" s="10">
        <f>'F - EQUIPE TÉCNICA'!B15</f>
        <v>0</v>
      </c>
      <c r="B13" s="10">
        <f>'F - EQUIPE TÉCNICA'!C15</f>
        <v>0</v>
      </c>
      <c r="C13" s="10">
        <f>'F - EQUIPE TÉCNICA'!B15</f>
        <v>0</v>
      </c>
      <c r="D13" s="10">
        <f>'F - EQUIPE TÉCNICA'!D15</f>
        <v>0</v>
      </c>
      <c r="E13" s="10">
        <f>'F - EQUIPE TÉCNICA'!E15</f>
        <v>0</v>
      </c>
      <c r="F13" s="10">
        <f>'F - EQUIPE TÉCNICA'!F15</f>
        <v>0</v>
      </c>
      <c r="G13" s="10">
        <f>'F - EQUIPE TÉCNICA'!G15</f>
        <v>0</v>
      </c>
      <c r="H13" s="10">
        <f>'F - EQUIPE TÉCNICA'!H15</f>
        <v>0</v>
      </c>
      <c r="I13" s="10">
        <f>'F - EQUIPE TÉCNICA'!I15</f>
        <v>0</v>
      </c>
      <c r="J13" s="10">
        <f>'F - EQUIPE TÉCNICA'!J15</f>
        <v>0</v>
      </c>
    </row>
    <row r="14" spans="1:10" x14ac:dyDescent="0.25">
      <c r="A14" s="10">
        <f>'F - EQUIPE TÉCNICA'!B16</f>
        <v>0</v>
      </c>
      <c r="B14" s="10">
        <f>'F - EQUIPE TÉCNICA'!C16</f>
        <v>0</v>
      </c>
      <c r="C14" s="10">
        <f>'F - EQUIPE TÉCNICA'!B16</f>
        <v>0</v>
      </c>
      <c r="D14" s="10">
        <f>'F - EQUIPE TÉCNICA'!D16</f>
        <v>0</v>
      </c>
      <c r="E14" s="10">
        <f>'F - EQUIPE TÉCNICA'!E16</f>
        <v>0</v>
      </c>
      <c r="F14" s="10">
        <f>'F - EQUIPE TÉCNICA'!F16</f>
        <v>0</v>
      </c>
      <c r="G14" s="10">
        <f>'F - EQUIPE TÉCNICA'!G16</f>
        <v>0</v>
      </c>
      <c r="H14" s="10">
        <f>'F - EQUIPE TÉCNICA'!H16</f>
        <v>0</v>
      </c>
      <c r="I14" s="10">
        <f>'F - EQUIPE TÉCNICA'!I16</f>
        <v>0</v>
      </c>
      <c r="J14" s="10">
        <f>'F - EQUIPE TÉCNICA'!J16</f>
        <v>0</v>
      </c>
    </row>
    <row r="15" spans="1:10" x14ac:dyDescent="0.25">
      <c r="A15" s="10">
        <f>'F - EQUIPE TÉCNICA'!B17</f>
        <v>0</v>
      </c>
      <c r="B15" s="10">
        <f>'F - EQUIPE TÉCNICA'!C17</f>
        <v>0</v>
      </c>
      <c r="C15" s="10">
        <f>'F - EQUIPE TÉCNICA'!B17</f>
        <v>0</v>
      </c>
      <c r="D15" s="10">
        <f>'F - EQUIPE TÉCNICA'!D17</f>
        <v>0</v>
      </c>
      <c r="E15" s="10">
        <f>'F - EQUIPE TÉCNICA'!E17</f>
        <v>0</v>
      </c>
      <c r="F15" s="10">
        <f>'F - EQUIPE TÉCNICA'!F17</f>
        <v>0</v>
      </c>
      <c r="G15" s="10">
        <f>'F - EQUIPE TÉCNICA'!G17</f>
        <v>0</v>
      </c>
      <c r="H15" s="10">
        <f>'F - EQUIPE TÉCNICA'!H17</f>
        <v>0</v>
      </c>
      <c r="I15" s="10">
        <f>'F - EQUIPE TÉCNICA'!I17</f>
        <v>0</v>
      </c>
      <c r="J15" s="10">
        <f>'F - EQUIPE TÉCNICA'!J17</f>
        <v>0</v>
      </c>
    </row>
    <row r="16" spans="1:10" x14ac:dyDescent="0.25">
      <c r="A16" s="10">
        <f>'F - EQUIPE TÉCNICA'!B18</f>
        <v>0</v>
      </c>
      <c r="B16" s="10">
        <f>'F - EQUIPE TÉCNICA'!C18</f>
        <v>0</v>
      </c>
      <c r="C16" s="10">
        <f>'F - EQUIPE TÉCNICA'!B18</f>
        <v>0</v>
      </c>
      <c r="D16" s="10">
        <f>'F - EQUIPE TÉCNICA'!D18</f>
        <v>0</v>
      </c>
      <c r="E16" s="10">
        <f>'F - EQUIPE TÉCNICA'!E18</f>
        <v>0</v>
      </c>
      <c r="F16" s="10">
        <f>'F - EQUIPE TÉCNICA'!F18</f>
        <v>0</v>
      </c>
      <c r="G16" s="10">
        <f>'F - EQUIPE TÉCNICA'!G18</f>
        <v>0</v>
      </c>
      <c r="H16" s="10">
        <f>'F - EQUIPE TÉCNICA'!H18</f>
        <v>0</v>
      </c>
      <c r="I16" s="10">
        <f>'F - EQUIPE TÉCNICA'!I18</f>
        <v>0</v>
      </c>
      <c r="J16" s="10">
        <f>'F - EQUIPE TÉCNICA'!J18</f>
        <v>0</v>
      </c>
    </row>
    <row r="17" spans="1:10" x14ac:dyDescent="0.25">
      <c r="A17" s="10">
        <f>'F - EQUIPE TÉCNICA'!B19</f>
        <v>0</v>
      </c>
      <c r="B17" s="10">
        <f>'F - EQUIPE TÉCNICA'!C19</f>
        <v>0</v>
      </c>
      <c r="C17" s="10">
        <f>'F - EQUIPE TÉCNICA'!B19</f>
        <v>0</v>
      </c>
      <c r="D17" s="10">
        <f>'F - EQUIPE TÉCNICA'!D19</f>
        <v>0</v>
      </c>
      <c r="E17" s="10">
        <f>'F - EQUIPE TÉCNICA'!E19</f>
        <v>0</v>
      </c>
      <c r="F17" s="10">
        <f>'F - EQUIPE TÉCNICA'!F19</f>
        <v>0</v>
      </c>
      <c r="G17" s="10">
        <f>'F - EQUIPE TÉCNICA'!G19</f>
        <v>0</v>
      </c>
      <c r="H17" s="10">
        <f>'F - EQUIPE TÉCNICA'!H19</f>
        <v>0</v>
      </c>
      <c r="I17" s="10">
        <f>'F - EQUIPE TÉCNICA'!I19</f>
        <v>0</v>
      </c>
      <c r="J17" s="10">
        <f>'F - EQUIPE TÉCNICA'!J19</f>
        <v>0</v>
      </c>
    </row>
    <row r="18" spans="1:10" x14ac:dyDescent="0.25">
      <c r="A18" s="10">
        <f>'F - EQUIPE TÉCNICA'!B20</f>
        <v>0</v>
      </c>
      <c r="B18" s="10">
        <f>'F - EQUIPE TÉCNICA'!C20</f>
        <v>0</v>
      </c>
      <c r="C18" s="10">
        <f>'F - EQUIPE TÉCNICA'!B20</f>
        <v>0</v>
      </c>
      <c r="D18" s="10">
        <f>'F - EQUIPE TÉCNICA'!D20</f>
        <v>0</v>
      </c>
      <c r="E18" s="10">
        <f>'F - EQUIPE TÉCNICA'!E20</f>
        <v>0</v>
      </c>
      <c r="F18" s="10">
        <f>'F - EQUIPE TÉCNICA'!F20</f>
        <v>0</v>
      </c>
      <c r="G18" s="10">
        <f>'F - EQUIPE TÉCNICA'!G20</f>
        <v>0</v>
      </c>
      <c r="H18" s="10">
        <f>'F - EQUIPE TÉCNICA'!H20</f>
        <v>0</v>
      </c>
      <c r="I18" s="10">
        <f>'F - EQUIPE TÉCNICA'!I20</f>
        <v>0</v>
      </c>
      <c r="J18" s="10">
        <f>'F - EQUIPE TÉCNICA'!J20</f>
        <v>0</v>
      </c>
    </row>
    <row r="19" spans="1:10" x14ac:dyDescent="0.25">
      <c r="A19" s="10">
        <f>'F - EQUIPE TÉCNICA'!B21</f>
        <v>0</v>
      </c>
      <c r="B19" s="10">
        <f>'F - EQUIPE TÉCNICA'!C21</f>
        <v>0</v>
      </c>
      <c r="C19" s="10">
        <f>'F - EQUIPE TÉCNICA'!B21</f>
        <v>0</v>
      </c>
      <c r="D19" s="10">
        <f>'F - EQUIPE TÉCNICA'!D21</f>
        <v>0</v>
      </c>
      <c r="E19" s="10">
        <f>'F - EQUIPE TÉCNICA'!E21</f>
        <v>0</v>
      </c>
      <c r="F19" s="10">
        <f>'F - EQUIPE TÉCNICA'!F21</f>
        <v>0</v>
      </c>
      <c r="G19" s="10">
        <f>'F - EQUIPE TÉCNICA'!G21</f>
        <v>0</v>
      </c>
      <c r="H19" s="10">
        <f>'F - EQUIPE TÉCNICA'!H21</f>
        <v>0</v>
      </c>
      <c r="I19" s="10">
        <f>'F - EQUIPE TÉCNICA'!I21</f>
        <v>0</v>
      </c>
      <c r="J19" s="10">
        <f>'F - EQUIPE TÉCNICA'!J21</f>
        <v>0</v>
      </c>
    </row>
    <row r="20" spans="1:10" x14ac:dyDescent="0.25">
      <c r="A20" s="10">
        <f>'F - EQUIPE TÉCNICA'!B22</f>
        <v>0</v>
      </c>
      <c r="B20" s="10">
        <f>'F - EQUIPE TÉCNICA'!C22</f>
        <v>0</v>
      </c>
      <c r="C20" s="10">
        <f>'F - EQUIPE TÉCNICA'!B22</f>
        <v>0</v>
      </c>
      <c r="D20" s="10">
        <f>'F - EQUIPE TÉCNICA'!D22</f>
        <v>0</v>
      </c>
      <c r="E20" s="10">
        <f>'F - EQUIPE TÉCNICA'!E22</f>
        <v>0</v>
      </c>
      <c r="F20" s="10">
        <f>'F - EQUIPE TÉCNICA'!F22</f>
        <v>0</v>
      </c>
      <c r="G20" s="10">
        <f>'F - EQUIPE TÉCNICA'!G22</f>
        <v>0</v>
      </c>
      <c r="H20" s="10">
        <f>'F - EQUIPE TÉCNICA'!H22</f>
        <v>0</v>
      </c>
      <c r="I20" s="10">
        <f>'F - EQUIPE TÉCNICA'!I22</f>
        <v>0</v>
      </c>
      <c r="J20" s="10">
        <f>'F - EQUIPE TÉCNICA'!J22</f>
        <v>0</v>
      </c>
    </row>
    <row r="21" spans="1:10" x14ac:dyDescent="0.25">
      <c r="A21" s="10">
        <f>'F - EQUIPE TÉCNICA'!B23</f>
        <v>0</v>
      </c>
      <c r="B21" s="10">
        <f>'F - EQUIPE TÉCNICA'!C23</f>
        <v>0</v>
      </c>
      <c r="C21" s="10">
        <f>'F - EQUIPE TÉCNICA'!B23</f>
        <v>0</v>
      </c>
      <c r="D21" s="10">
        <f>'F - EQUIPE TÉCNICA'!D23</f>
        <v>0</v>
      </c>
      <c r="E21" s="10">
        <f>'F - EQUIPE TÉCNICA'!E23</f>
        <v>0</v>
      </c>
      <c r="F21" s="10">
        <f>'F - EQUIPE TÉCNICA'!F23</f>
        <v>0</v>
      </c>
      <c r="G21" s="10">
        <f>'F - EQUIPE TÉCNICA'!G23</f>
        <v>0</v>
      </c>
      <c r="H21" s="10">
        <f>'F - EQUIPE TÉCNICA'!H23</f>
        <v>0</v>
      </c>
      <c r="I21" s="10">
        <f>'F - EQUIPE TÉCNICA'!I23</f>
        <v>0</v>
      </c>
      <c r="J21" s="10">
        <f>'F - EQUIPE TÉCNICA'!J23</f>
        <v>0</v>
      </c>
    </row>
    <row r="22" spans="1:10" x14ac:dyDescent="0.25">
      <c r="A22" s="10">
        <f>'F - EQUIPE TÉCNICA'!B24</f>
        <v>0</v>
      </c>
      <c r="B22" s="10">
        <f>'F - EQUIPE TÉCNICA'!C24</f>
        <v>0</v>
      </c>
      <c r="C22" s="10">
        <f>'F - EQUIPE TÉCNICA'!B24</f>
        <v>0</v>
      </c>
      <c r="D22" s="10">
        <f>'F - EQUIPE TÉCNICA'!D24</f>
        <v>0</v>
      </c>
      <c r="E22" s="10">
        <f>'F - EQUIPE TÉCNICA'!E24</f>
        <v>0</v>
      </c>
      <c r="F22" s="10">
        <f>'F - EQUIPE TÉCNICA'!F24</f>
        <v>0</v>
      </c>
      <c r="G22" s="10">
        <f>'F - EQUIPE TÉCNICA'!G24</f>
        <v>0</v>
      </c>
      <c r="H22" s="10">
        <f>'F - EQUIPE TÉCNICA'!H24</f>
        <v>0</v>
      </c>
      <c r="I22" s="10">
        <f>'F - EQUIPE TÉCNICA'!I24</f>
        <v>0</v>
      </c>
      <c r="J22" s="10">
        <f>'F - EQUIPE TÉCNICA'!J24</f>
        <v>0</v>
      </c>
    </row>
    <row r="23" spans="1:10" x14ac:dyDescent="0.25">
      <c r="A23" s="10">
        <f>'F - EQUIPE TÉCNICA'!B25</f>
        <v>0</v>
      </c>
      <c r="B23" s="10">
        <f>'F - EQUIPE TÉCNICA'!C25</f>
        <v>0</v>
      </c>
      <c r="C23" s="10">
        <f>'F - EQUIPE TÉCNICA'!B25</f>
        <v>0</v>
      </c>
      <c r="D23" s="10">
        <f>'F - EQUIPE TÉCNICA'!D25</f>
        <v>0</v>
      </c>
      <c r="E23" s="10">
        <f>'F - EQUIPE TÉCNICA'!E25</f>
        <v>0</v>
      </c>
      <c r="F23" s="10">
        <f>'F - EQUIPE TÉCNICA'!F25</f>
        <v>0</v>
      </c>
      <c r="G23" s="10">
        <f>'F - EQUIPE TÉCNICA'!G25</f>
        <v>0</v>
      </c>
      <c r="H23" s="10">
        <f>'F - EQUIPE TÉCNICA'!H25</f>
        <v>0</v>
      </c>
      <c r="I23" s="10">
        <f>'F - EQUIPE TÉCNICA'!I25</f>
        <v>0</v>
      </c>
      <c r="J23" s="10">
        <f>'F - EQUIPE TÉCNICA'!J25</f>
        <v>0</v>
      </c>
    </row>
    <row r="24" spans="1:10" x14ac:dyDescent="0.25">
      <c r="A24" s="10">
        <f>'F - EQUIPE TÉCNICA'!B26</f>
        <v>0</v>
      </c>
      <c r="B24" s="10">
        <f>'F - EQUIPE TÉCNICA'!C26</f>
        <v>0</v>
      </c>
      <c r="C24" s="10">
        <f>'F - EQUIPE TÉCNICA'!B26</f>
        <v>0</v>
      </c>
      <c r="D24" s="10">
        <f>'F - EQUIPE TÉCNICA'!D26</f>
        <v>0</v>
      </c>
      <c r="E24" s="10">
        <f>'F - EQUIPE TÉCNICA'!E26</f>
        <v>0</v>
      </c>
      <c r="F24" s="10">
        <f>'F - EQUIPE TÉCNICA'!F26</f>
        <v>0</v>
      </c>
      <c r="G24" s="10">
        <f>'F - EQUIPE TÉCNICA'!G26</f>
        <v>0</v>
      </c>
      <c r="H24" s="10">
        <f>'F - EQUIPE TÉCNICA'!H26</f>
        <v>0</v>
      </c>
      <c r="I24" s="10">
        <f>'F - EQUIPE TÉCNICA'!I26</f>
        <v>0</v>
      </c>
      <c r="J24" s="10">
        <f>'F - EQUIPE TÉCNICA'!J26</f>
        <v>0</v>
      </c>
    </row>
    <row r="25" spans="1:10" x14ac:dyDescent="0.25">
      <c r="A25" s="10">
        <f>'F - EQUIPE TÉCNICA'!B27</f>
        <v>0</v>
      </c>
      <c r="B25" s="10">
        <f>'F - EQUIPE TÉCNICA'!C27</f>
        <v>0</v>
      </c>
      <c r="C25" s="10">
        <f>'F - EQUIPE TÉCNICA'!B27</f>
        <v>0</v>
      </c>
      <c r="D25" s="10">
        <f>'F - EQUIPE TÉCNICA'!D27</f>
        <v>0</v>
      </c>
      <c r="E25" s="10">
        <f>'F - EQUIPE TÉCNICA'!E27</f>
        <v>0</v>
      </c>
      <c r="F25" s="10">
        <f>'F - EQUIPE TÉCNICA'!F27</f>
        <v>0</v>
      </c>
      <c r="G25" s="10">
        <f>'F - EQUIPE TÉCNICA'!G27</f>
        <v>0</v>
      </c>
      <c r="H25" s="10">
        <f>'F - EQUIPE TÉCNICA'!H27</f>
        <v>0</v>
      </c>
      <c r="I25" s="10">
        <f>'F - EQUIPE TÉCNICA'!I27</f>
        <v>0</v>
      </c>
      <c r="J25" s="10">
        <f>'F - EQUIPE TÉCNICA'!J27</f>
        <v>0</v>
      </c>
    </row>
    <row r="26" spans="1:10" x14ac:dyDescent="0.25">
      <c r="A26" s="10">
        <f>'F - EQUIPE TÉCNICA'!B28</f>
        <v>0</v>
      </c>
      <c r="B26" s="10">
        <f>'F - EQUIPE TÉCNICA'!C28</f>
        <v>0</v>
      </c>
      <c r="C26" s="10">
        <f>'F - EQUIPE TÉCNICA'!B28</f>
        <v>0</v>
      </c>
      <c r="D26" s="10">
        <f>'F - EQUIPE TÉCNICA'!D28</f>
        <v>0</v>
      </c>
      <c r="E26" s="10">
        <f>'F - EQUIPE TÉCNICA'!E28</f>
        <v>0</v>
      </c>
      <c r="F26" s="10">
        <f>'F - EQUIPE TÉCNICA'!F28</f>
        <v>0</v>
      </c>
      <c r="G26" s="10">
        <f>'F - EQUIPE TÉCNICA'!G28</f>
        <v>0</v>
      </c>
      <c r="H26" s="10">
        <f>'F - EQUIPE TÉCNICA'!H28</f>
        <v>0</v>
      </c>
      <c r="I26" s="10">
        <f>'F - EQUIPE TÉCNICA'!I28</f>
        <v>0</v>
      </c>
      <c r="J26" s="10">
        <f>'F - EQUIPE TÉCNICA'!J28</f>
        <v>0</v>
      </c>
    </row>
    <row r="27" spans="1:10" x14ac:dyDescent="0.25">
      <c r="A27" s="10">
        <f>'F - EQUIPE TÉCNICA'!B29</f>
        <v>0</v>
      </c>
      <c r="B27" s="10">
        <f>'F - EQUIPE TÉCNICA'!C29</f>
        <v>0</v>
      </c>
      <c r="C27" s="10">
        <f>'F - EQUIPE TÉCNICA'!B29</f>
        <v>0</v>
      </c>
      <c r="D27" s="10">
        <f>'F - EQUIPE TÉCNICA'!D29</f>
        <v>0</v>
      </c>
      <c r="E27" s="10">
        <f>'F - EQUIPE TÉCNICA'!E29</f>
        <v>0</v>
      </c>
      <c r="F27" s="10">
        <f>'F - EQUIPE TÉCNICA'!F29</f>
        <v>0</v>
      </c>
      <c r="G27" s="10">
        <f>'F - EQUIPE TÉCNICA'!G29</f>
        <v>0</v>
      </c>
      <c r="H27" s="10">
        <f>'F - EQUIPE TÉCNICA'!H29</f>
        <v>0</v>
      </c>
      <c r="I27" s="10">
        <f>'F - EQUIPE TÉCNICA'!I29</f>
        <v>0</v>
      </c>
      <c r="J27" s="10">
        <f>'F - EQUIPE TÉCNICA'!J29</f>
        <v>0</v>
      </c>
    </row>
    <row r="28" spans="1:10" x14ac:dyDescent="0.25">
      <c r="A28" s="10">
        <f>'F - EQUIPE TÉCNICA'!B30</f>
        <v>0</v>
      </c>
      <c r="B28" s="10">
        <f>'F - EQUIPE TÉCNICA'!C30</f>
        <v>0</v>
      </c>
      <c r="C28" s="10">
        <f>'F - EQUIPE TÉCNICA'!B30</f>
        <v>0</v>
      </c>
      <c r="D28" s="10">
        <f>'F - EQUIPE TÉCNICA'!D30</f>
        <v>0</v>
      </c>
      <c r="E28" s="10">
        <f>'F - EQUIPE TÉCNICA'!E30</f>
        <v>0</v>
      </c>
      <c r="F28" s="10">
        <f>'F - EQUIPE TÉCNICA'!F30</f>
        <v>0</v>
      </c>
      <c r="G28" s="10">
        <f>'F - EQUIPE TÉCNICA'!G30</f>
        <v>0</v>
      </c>
      <c r="H28" s="10">
        <f>'F - EQUIPE TÉCNICA'!H30</f>
        <v>0</v>
      </c>
      <c r="I28" s="10">
        <f>'F - EQUIPE TÉCNICA'!I30</f>
        <v>0</v>
      </c>
      <c r="J28" s="10">
        <f>'F - EQUIPE TÉCNICA'!J30</f>
        <v>0</v>
      </c>
    </row>
    <row r="29" spans="1:10" x14ac:dyDescent="0.25">
      <c r="A29" s="10">
        <f>'F - EQUIPE TÉCNICA'!B31</f>
        <v>0</v>
      </c>
      <c r="B29" s="10">
        <f>'F - EQUIPE TÉCNICA'!C31</f>
        <v>0</v>
      </c>
      <c r="C29" s="10">
        <f>'F - EQUIPE TÉCNICA'!B31</f>
        <v>0</v>
      </c>
      <c r="D29" s="10">
        <f>'F - EQUIPE TÉCNICA'!D31</f>
        <v>0</v>
      </c>
      <c r="E29" s="10">
        <f>'F - EQUIPE TÉCNICA'!E31</f>
        <v>0</v>
      </c>
      <c r="F29" s="10">
        <f>'F - EQUIPE TÉCNICA'!F31</f>
        <v>0</v>
      </c>
      <c r="G29" s="10">
        <f>'F - EQUIPE TÉCNICA'!G31</f>
        <v>0</v>
      </c>
      <c r="H29" s="10">
        <f>'F - EQUIPE TÉCNICA'!H31</f>
        <v>0</v>
      </c>
      <c r="I29" s="10">
        <f>'F - EQUIPE TÉCNICA'!I31</f>
        <v>0</v>
      </c>
      <c r="J29" s="10">
        <f>'F - EQUIPE TÉCNICA'!J31</f>
        <v>0</v>
      </c>
    </row>
    <row r="30" spans="1:10" x14ac:dyDescent="0.25">
      <c r="A30" s="10">
        <f>'F - EQUIPE TÉCNICA'!B32</f>
        <v>0</v>
      </c>
      <c r="B30" s="10">
        <f>'F - EQUIPE TÉCNICA'!C32</f>
        <v>0</v>
      </c>
      <c r="C30" s="10">
        <f>'F - EQUIPE TÉCNICA'!B32</f>
        <v>0</v>
      </c>
      <c r="D30" s="10">
        <f>'F - EQUIPE TÉCNICA'!D32</f>
        <v>0</v>
      </c>
      <c r="E30" s="10">
        <f>'F - EQUIPE TÉCNICA'!E32</f>
        <v>0</v>
      </c>
      <c r="F30" s="10">
        <f>'F - EQUIPE TÉCNICA'!F32</f>
        <v>0</v>
      </c>
      <c r="G30" s="10">
        <f>'F - EQUIPE TÉCNICA'!G32</f>
        <v>0</v>
      </c>
      <c r="H30" s="10">
        <f>'F - EQUIPE TÉCNICA'!H32</f>
        <v>0</v>
      </c>
      <c r="I30" s="10">
        <f>'F - EQUIPE TÉCNICA'!I32</f>
        <v>0</v>
      </c>
      <c r="J30" s="10">
        <f>'F - EQUIPE TÉCNICA'!J32</f>
        <v>0</v>
      </c>
    </row>
    <row r="31" spans="1:10" x14ac:dyDescent="0.25">
      <c r="A31" s="10">
        <f>'F - EQUIPE TÉCNICA'!B33</f>
        <v>0</v>
      </c>
      <c r="B31" s="10">
        <f>'F - EQUIPE TÉCNICA'!C33</f>
        <v>0</v>
      </c>
      <c r="C31" s="10">
        <f>'F - EQUIPE TÉCNICA'!B33</f>
        <v>0</v>
      </c>
      <c r="D31" s="10">
        <f>'F - EQUIPE TÉCNICA'!D33</f>
        <v>0</v>
      </c>
      <c r="E31" s="10">
        <f>'F - EQUIPE TÉCNICA'!E33</f>
        <v>0</v>
      </c>
      <c r="F31" s="10">
        <f>'F - EQUIPE TÉCNICA'!F33</f>
        <v>0</v>
      </c>
      <c r="G31" s="10">
        <f>'F - EQUIPE TÉCNICA'!G33</f>
        <v>0</v>
      </c>
      <c r="H31" s="10">
        <f>'F - EQUIPE TÉCNICA'!H33</f>
        <v>0</v>
      </c>
      <c r="I31" s="10">
        <f>'F - EQUIPE TÉCNICA'!I33</f>
        <v>0</v>
      </c>
      <c r="J31" s="10">
        <f>'F - EQUIPE TÉCNICA'!J33</f>
        <v>0</v>
      </c>
    </row>
    <row r="32" spans="1:10" x14ac:dyDescent="0.25">
      <c r="A32" s="10">
        <f>'F - EQUIPE TÉCNICA'!B34</f>
        <v>0</v>
      </c>
      <c r="B32" s="10">
        <f>'F - EQUIPE TÉCNICA'!C34</f>
        <v>0</v>
      </c>
      <c r="C32" s="10">
        <f>'F - EQUIPE TÉCNICA'!B34</f>
        <v>0</v>
      </c>
      <c r="D32" s="10">
        <f>'F - EQUIPE TÉCNICA'!D34</f>
        <v>0</v>
      </c>
      <c r="E32" s="10">
        <f>'F - EQUIPE TÉCNICA'!E34</f>
        <v>0</v>
      </c>
      <c r="F32" s="10">
        <f>'F - EQUIPE TÉCNICA'!F34</f>
        <v>0</v>
      </c>
      <c r="G32" s="10">
        <f>'F - EQUIPE TÉCNICA'!G34</f>
        <v>0</v>
      </c>
      <c r="H32" s="10">
        <f>'F - EQUIPE TÉCNICA'!H34</f>
        <v>0</v>
      </c>
      <c r="I32" s="10">
        <f>'F - EQUIPE TÉCNICA'!I34</f>
        <v>0</v>
      </c>
      <c r="J32" s="10">
        <f>'F - EQUIPE TÉCNICA'!J34</f>
        <v>0</v>
      </c>
    </row>
    <row r="33" spans="1:10" x14ac:dyDescent="0.25">
      <c r="A33" s="10">
        <f>'F - EQUIPE TÉCNICA'!B35</f>
        <v>0</v>
      </c>
      <c r="B33" s="10">
        <f>'F - EQUIPE TÉCNICA'!C35</f>
        <v>0</v>
      </c>
      <c r="C33" s="10">
        <f>'F - EQUIPE TÉCNICA'!B35</f>
        <v>0</v>
      </c>
      <c r="D33" s="10">
        <f>'F - EQUIPE TÉCNICA'!D35</f>
        <v>0</v>
      </c>
      <c r="E33" s="10">
        <f>'F - EQUIPE TÉCNICA'!E35</f>
        <v>0</v>
      </c>
      <c r="F33" s="10">
        <f>'F - EQUIPE TÉCNICA'!F35</f>
        <v>0</v>
      </c>
      <c r="G33" s="10">
        <f>'F - EQUIPE TÉCNICA'!G35</f>
        <v>0</v>
      </c>
      <c r="H33" s="10">
        <f>'F - EQUIPE TÉCNICA'!H35</f>
        <v>0</v>
      </c>
      <c r="I33" s="10">
        <f>'F - EQUIPE TÉCNICA'!I35</f>
        <v>0</v>
      </c>
      <c r="J33" s="10">
        <f>'F - EQUIPE TÉCNICA'!J35</f>
        <v>0</v>
      </c>
    </row>
    <row r="34" spans="1:10" x14ac:dyDescent="0.25">
      <c r="A34" s="10">
        <f>'F - EQUIPE TÉCNICA'!B36</f>
        <v>0</v>
      </c>
      <c r="B34" s="10">
        <f>'F - EQUIPE TÉCNICA'!C36</f>
        <v>0</v>
      </c>
      <c r="C34" s="10">
        <f>'F - EQUIPE TÉCNICA'!B36</f>
        <v>0</v>
      </c>
      <c r="D34" s="10">
        <f>'F - EQUIPE TÉCNICA'!D36</f>
        <v>0</v>
      </c>
      <c r="E34" s="10">
        <f>'F - EQUIPE TÉCNICA'!E36</f>
        <v>0</v>
      </c>
      <c r="F34" s="10">
        <f>'F - EQUIPE TÉCNICA'!F36</f>
        <v>0</v>
      </c>
      <c r="G34" s="10">
        <f>'F - EQUIPE TÉCNICA'!G36</f>
        <v>0</v>
      </c>
      <c r="H34" s="10">
        <f>'F - EQUIPE TÉCNICA'!H36</f>
        <v>0</v>
      </c>
      <c r="I34" s="10">
        <f>'F - EQUIPE TÉCNICA'!I36</f>
        <v>0</v>
      </c>
      <c r="J34" s="10">
        <f>'F - EQUIPE TÉCNICA'!J36</f>
        <v>0</v>
      </c>
    </row>
    <row r="35" spans="1:10" x14ac:dyDescent="0.25">
      <c r="A35" s="10">
        <f>'F - EQUIPE TÉCNICA'!B37</f>
        <v>0</v>
      </c>
      <c r="B35" s="10">
        <f>'F - EQUIPE TÉCNICA'!C37</f>
        <v>0</v>
      </c>
      <c r="C35" s="10">
        <f>'F - EQUIPE TÉCNICA'!B37</f>
        <v>0</v>
      </c>
      <c r="D35" s="10">
        <f>'F - EQUIPE TÉCNICA'!D37</f>
        <v>0</v>
      </c>
      <c r="E35" s="10">
        <f>'F - EQUIPE TÉCNICA'!E37</f>
        <v>0</v>
      </c>
      <c r="F35" s="10">
        <f>'F - EQUIPE TÉCNICA'!F37</f>
        <v>0</v>
      </c>
      <c r="G35" s="10">
        <f>'F - EQUIPE TÉCNICA'!G37</f>
        <v>0</v>
      </c>
      <c r="H35" s="10">
        <f>'F - EQUIPE TÉCNICA'!H37</f>
        <v>0</v>
      </c>
      <c r="I35" s="10">
        <f>'F - EQUIPE TÉCNICA'!I37</f>
        <v>0</v>
      </c>
      <c r="J35" s="10">
        <f>'F - EQUIPE TÉCNICA'!J37</f>
        <v>0</v>
      </c>
    </row>
    <row r="36" spans="1:10" x14ac:dyDescent="0.25">
      <c r="A36" s="10">
        <f>'F - EQUIPE TÉCNICA'!B38</f>
        <v>0</v>
      </c>
      <c r="B36" s="10">
        <f>'F - EQUIPE TÉCNICA'!C38</f>
        <v>0</v>
      </c>
      <c r="C36" s="10">
        <f>'F - EQUIPE TÉCNICA'!B38</f>
        <v>0</v>
      </c>
      <c r="D36" s="10">
        <f>'F - EQUIPE TÉCNICA'!D38</f>
        <v>0</v>
      </c>
      <c r="E36" s="10">
        <f>'F - EQUIPE TÉCNICA'!E38</f>
        <v>0</v>
      </c>
      <c r="F36" s="10">
        <f>'F - EQUIPE TÉCNICA'!F38</f>
        <v>0</v>
      </c>
      <c r="G36" s="10">
        <f>'F - EQUIPE TÉCNICA'!G38</f>
        <v>0</v>
      </c>
      <c r="H36" s="10">
        <f>'F - EQUIPE TÉCNICA'!H38</f>
        <v>0</v>
      </c>
      <c r="I36" s="10">
        <f>'F - EQUIPE TÉCNICA'!I38</f>
        <v>0</v>
      </c>
      <c r="J36" s="10">
        <f>'F - EQUIPE TÉCNICA'!J38</f>
        <v>0</v>
      </c>
    </row>
    <row r="37" spans="1:10" x14ac:dyDescent="0.25">
      <c r="A37" s="10">
        <f>'F - EQUIPE TÉCNICA'!B39</f>
        <v>0</v>
      </c>
      <c r="B37" s="10">
        <f>'F - EQUIPE TÉCNICA'!C39</f>
        <v>0</v>
      </c>
      <c r="C37" s="10">
        <f>'F - EQUIPE TÉCNICA'!B39</f>
        <v>0</v>
      </c>
      <c r="D37" s="10">
        <f>'F - EQUIPE TÉCNICA'!D39</f>
        <v>0</v>
      </c>
      <c r="E37" s="10">
        <f>'F - EQUIPE TÉCNICA'!E39</f>
        <v>0</v>
      </c>
      <c r="F37" s="10">
        <f>'F - EQUIPE TÉCNICA'!F39</f>
        <v>0</v>
      </c>
      <c r="G37" s="10">
        <f>'F - EQUIPE TÉCNICA'!G39</f>
        <v>0</v>
      </c>
      <c r="H37" s="10">
        <f>'F - EQUIPE TÉCNICA'!H39</f>
        <v>0</v>
      </c>
      <c r="I37" s="10">
        <f>'F - EQUIPE TÉCNICA'!I39</f>
        <v>0</v>
      </c>
      <c r="J37" s="10">
        <f>'F - EQUIPE TÉCNICA'!J39</f>
        <v>0</v>
      </c>
    </row>
    <row r="38" spans="1:10" x14ac:dyDescent="0.25">
      <c r="A38" s="10">
        <f>'F - EQUIPE TÉCNICA'!B40</f>
        <v>0</v>
      </c>
      <c r="B38" s="10">
        <f>'F - EQUIPE TÉCNICA'!C40</f>
        <v>0</v>
      </c>
      <c r="C38" s="10">
        <f>'F - EQUIPE TÉCNICA'!B40</f>
        <v>0</v>
      </c>
      <c r="D38" s="10">
        <f>'F - EQUIPE TÉCNICA'!D40</f>
        <v>0</v>
      </c>
      <c r="E38" s="10">
        <f>'F - EQUIPE TÉCNICA'!E40</f>
        <v>0</v>
      </c>
      <c r="F38" s="10">
        <f>'F - EQUIPE TÉCNICA'!F40</f>
        <v>0</v>
      </c>
      <c r="G38" s="10">
        <f>'F - EQUIPE TÉCNICA'!G40</f>
        <v>0</v>
      </c>
      <c r="H38" s="10">
        <f>'F - EQUIPE TÉCNICA'!H40</f>
        <v>0</v>
      </c>
      <c r="I38" s="10">
        <f>'F - EQUIPE TÉCNICA'!I40</f>
        <v>0</v>
      </c>
      <c r="J38" s="10">
        <f>'F - EQUIPE TÉCNICA'!J40</f>
        <v>0</v>
      </c>
    </row>
    <row r="39" spans="1:10" x14ac:dyDescent="0.25">
      <c r="A39" s="10">
        <f>'F - EQUIPE TÉCNICA'!B41</f>
        <v>0</v>
      </c>
      <c r="B39" s="10">
        <f>'F - EQUIPE TÉCNICA'!C41</f>
        <v>0</v>
      </c>
      <c r="C39" s="10">
        <f>'F - EQUIPE TÉCNICA'!B41</f>
        <v>0</v>
      </c>
      <c r="D39" s="10">
        <f>'F - EQUIPE TÉCNICA'!D41</f>
        <v>0</v>
      </c>
      <c r="E39" s="10">
        <f>'F - EQUIPE TÉCNICA'!E41</f>
        <v>0</v>
      </c>
      <c r="F39" s="10">
        <f>'F - EQUIPE TÉCNICA'!F41</f>
        <v>0</v>
      </c>
      <c r="G39" s="10">
        <f>'F - EQUIPE TÉCNICA'!G41</f>
        <v>0</v>
      </c>
      <c r="H39" s="10">
        <f>'F - EQUIPE TÉCNICA'!H41</f>
        <v>0</v>
      </c>
      <c r="I39" s="10">
        <f>'F - EQUIPE TÉCNICA'!I41</f>
        <v>0</v>
      </c>
      <c r="J39" s="10">
        <f>'F - EQUIPE TÉCNICA'!J41</f>
        <v>0</v>
      </c>
    </row>
    <row r="40" spans="1:10" x14ac:dyDescent="0.25">
      <c r="A40" s="10">
        <f>'F - EQUIPE TÉCNICA'!B42</f>
        <v>0</v>
      </c>
      <c r="B40" s="10">
        <f>'F - EQUIPE TÉCNICA'!C42</f>
        <v>0</v>
      </c>
      <c r="C40" s="10">
        <f>'F - EQUIPE TÉCNICA'!B42</f>
        <v>0</v>
      </c>
      <c r="D40" s="10">
        <f>'F - EQUIPE TÉCNICA'!D42</f>
        <v>0</v>
      </c>
      <c r="E40" s="10">
        <f>'F - EQUIPE TÉCNICA'!E42</f>
        <v>0</v>
      </c>
      <c r="F40" s="10">
        <f>'F - EQUIPE TÉCNICA'!F42</f>
        <v>0</v>
      </c>
      <c r="G40" s="10">
        <f>'F - EQUIPE TÉCNICA'!G42</f>
        <v>0</v>
      </c>
      <c r="H40" s="10">
        <f>'F - EQUIPE TÉCNICA'!H42</f>
        <v>0</v>
      </c>
      <c r="I40" s="10">
        <f>'F - EQUIPE TÉCNICA'!I42</f>
        <v>0</v>
      </c>
      <c r="J40" s="10">
        <f>'F - EQUIPE TÉCNICA'!J42</f>
        <v>0</v>
      </c>
    </row>
    <row r="41" spans="1:10" x14ac:dyDescent="0.25">
      <c r="A41" s="10">
        <f>'F - EQUIPE TÉCNICA'!B43</f>
        <v>0</v>
      </c>
      <c r="B41" s="10">
        <f>'F - EQUIPE TÉCNICA'!C43</f>
        <v>0</v>
      </c>
      <c r="C41" s="10">
        <f>'F - EQUIPE TÉCNICA'!B43</f>
        <v>0</v>
      </c>
      <c r="D41" s="10">
        <f>'F - EQUIPE TÉCNICA'!D43</f>
        <v>0</v>
      </c>
      <c r="E41" s="10">
        <f>'F - EQUIPE TÉCNICA'!E43</f>
        <v>0</v>
      </c>
      <c r="F41" s="10">
        <f>'F - EQUIPE TÉCNICA'!F43</f>
        <v>0</v>
      </c>
      <c r="G41" s="10">
        <f>'F - EQUIPE TÉCNICA'!G43</f>
        <v>0</v>
      </c>
      <c r="H41" s="10">
        <f>'F - EQUIPE TÉCNICA'!H43</f>
        <v>0</v>
      </c>
      <c r="I41" s="10">
        <f>'F - EQUIPE TÉCNICA'!I43</f>
        <v>0</v>
      </c>
      <c r="J41" s="10">
        <f>'F - EQUIPE TÉCNICA'!J43</f>
        <v>0</v>
      </c>
    </row>
    <row r="42" spans="1:10" x14ac:dyDescent="0.25">
      <c r="A42" s="10">
        <f>'F - EQUIPE TÉCNICA'!B44</f>
        <v>0</v>
      </c>
      <c r="B42" s="10">
        <f>'F - EQUIPE TÉCNICA'!C44</f>
        <v>0</v>
      </c>
      <c r="C42" s="10">
        <f>'F - EQUIPE TÉCNICA'!B44</f>
        <v>0</v>
      </c>
      <c r="D42" s="10">
        <f>'F - EQUIPE TÉCNICA'!D44</f>
        <v>0</v>
      </c>
      <c r="E42" s="10">
        <f>'F - EQUIPE TÉCNICA'!E44</f>
        <v>0</v>
      </c>
      <c r="F42" s="10">
        <f>'F - EQUIPE TÉCNICA'!F44</f>
        <v>0</v>
      </c>
      <c r="G42" s="10">
        <f>'F - EQUIPE TÉCNICA'!G44</f>
        <v>0</v>
      </c>
      <c r="H42" s="10">
        <f>'F - EQUIPE TÉCNICA'!H44</f>
        <v>0</v>
      </c>
      <c r="I42" s="10">
        <f>'F - EQUIPE TÉCNICA'!I44</f>
        <v>0</v>
      </c>
      <c r="J42" s="10">
        <f>'F - EQUIPE TÉCNICA'!J44</f>
        <v>0</v>
      </c>
    </row>
    <row r="43" spans="1:10" x14ac:dyDescent="0.25">
      <c r="A43" s="10">
        <f>'F - EQUIPE TÉCNICA'!B45</f>
        <v>0</v>
      </c>
      <c r="B43" s="10">
        <f>'F - EQUIPE TÉCNICA'!C45</f>
        <v>0</v>
      </c>
      <c r="C43" s="10">
        <f>'F - EQUIPE TÉCNICA'!B45</f>
        <v>0</v>
      </c>
      <c r="D43" s="10">
        <f>'F - EQUIPE TÉCNICA'!D45</f>
        <v>0</v>
      </c>
      <c r="E43" s="10">
        <f>'F - EQUIPE TÉCNICA'!E45</f>
        <v>0</v>
      </c>
      <c r="F43" s="10">
        <f>'F - EQUIPE TÉCNICA'!F45</f>
        <v>0</v>
      </c>
      <c r="G43" s="10">
        <f>'F - EQUIPE TÉCNICA'!G45</f>
        <v>0</v>
      </c>
      <c r="H43" s="10">
        <f>'F - EQUIPE TÉCNICA'!H45</f>
        <v>0</v>
      </c>
      <c r="I43" s="10">
        <f>'F - EQUIPE TÉCNICA'!I45</f>
        <v>0</v>
      </c>
      <c r="J43" s="10">
        <f>'F - EQUIPE TÉCNICA'!J45</f>
        <v>0</v>
      </c>
    </row>
    <row r="44" spans="1:10" x14ac:dyDescent="0.25">
      <c r="A44" s="10">
        <f>'F - EQUIPE TÉCNICA'!B46</f>
        <v>0</v>
      </c>
      <c r="B44" s="10">
        <f>'F - EQUIPE TÉCNICA'!C46</f>
        <v>0</v>
      </c>
      <c r="C44" s="10">
        <f>'F - EQUIPE TÉCNICA'!B46</f>
        <v>0</v>
      </c>
      <c r="D44" s="10">
        <f>'F - EQUIPE TÉCNICA'!D46</f>
        <v>0</v>
      </c>
      <c r="E44" s="10">
        <f>'F - EQUIPE TÉCNICA'!E46</f>
        <v>0</v>
      </c>
      <c r="F44" s="10">
        <f>'F - EQUIPE TÉCNICA'!F46</f>
        <v>0</v>
      </c>
      <c r="G44" s="10">
        <f>'F - EQUIPE TÉCNICA'!G46</f>
        <v>0</v>
      </c>
      <c r="H44" s="10">
        <f>'F - EQUIPE TÉCNICA'!H46</f>
        <v>0</v>
      </c>
      <c r="I44" s="10">
        <f>'F - EQUIPE TÉCNICA'!I46</f>
        <v>0</v>
      </c>
      <c r="J44" s="10">
        <f>'F - EQUIPE TÉCNICA'!J46</f>
        <v>0</v>
      </c>
    </row>
    <row r="45" spans="1:10" x14ac:dyDescent="0.25">
      <c r="A45" s="10">
        <f>'F - EQUIPE TÉCNICA'!B47</f>
        <v>0</v>
      </c>
      <c r="B45" s="10">
        <f>'F - EQUIPE TÉCNICA'!C47</f>
        <v>0</v>
      </c>
      <c r="C45" s="10">
        <f>'F - EQUIPE TÉCNICA'!B47</f>
        <v>0</v>
      </c>
      <c r="D45" s="10">
        <f>'F - EQUIPE TÉCNICA'!D47</f>
        <v>0</v>
      </c>
      <c r="E45" s="10">
        <f>'F - EQUIPE TÉCNICA'!E47</f>
        <v>0</v>
      </c>
      <c r="F45" s="10">
        <f>'F - EQUIPE TÉCNICA'!F47</f>
        <v>0</v>
      </c>
      <c r="G45" s="10">
        <f>'F - EQUIPE TÉCNICA'!G47</f>
        <v>0</v>
      </c>
      <c r="H45" s="10">
        <f>'F - EQUIPE TÉCNICA'!H47</f>
        <v>0</v>
      </c>
      <c r="I45" s="10">
        <f>'F - EQUIPE TÉCNICA'!I47</f>
        <v>0</v>
      </c>
      <c r="J45" s="10">
        <f>'F - EQUIPE TÉCNICA'!J47</f>
        <v>0</v>
      </c>
    </row>
    <row r="46" spans="1:10" x14ac:dyDescent="0.25">
      <c r="A46" s="10">
        <f>'F - EQUIPE TÉCNICA'!B48</f>
        <v>0</v>
      </c>
      <c r="B46" s="10">
        <f>'F - EQUIPE TÉCNICA'!C48</f>
        <v>0</v>
      </c>
      <c r="C46" s="10">
        <f>'F - EQUIPE TÉCNICA'!B48</f>
        <v>0</v>
      </c>
      <c r="D46" s="10">
        <f>'F - EQUIPE TÉCNICA'!D48</f>
        <v>0</v>
      </c>
      <c r="E46" s="10">
        <f>'F - EQUIPE TÉCNICA'!E48</f>
        <v>0</v>
      </c>
      <c r="F46" s="10">
        <f>'F - EQUIPE TÉCNICA'!F48</f>
        <v>0</v>
      </c>
      <c r="G46" s="10">
        <f>'F - EQUIPE TÉCNICA'!G48</f>
        <v>0</v>
      </c>
      <c r="H46" s="10">
        <f>'F - EQUIPE TÉCNICA'!H48</f>
        <v>0</v>
      </c>
      <c r="I46" s="10">
        <f>'F - EQUIPE TÉCNICA'!I48</f>
        <v>0</v>
      </c>
      <c r="J46" s="10">
        <f>'F - EQUIPE TÉCNICA'!J48</f>
        <v>0</v>
      </c>
    </row>
    <row r="47" spans="1:10" x14ac:dyDescent="0.25">
      <c r="A47" s="10">
        <f>'F - EQUIPE TÉCNICA'!B49</f>
        <v>0</v>
      </c>
      <c r="B47" s="10">
        <f>'F - EQUIPE TÉCNICA'!C49</f>
        <v>0</v>
      </c>
      <c r="C47" s="10">
        <f>'F - EQUIPE TÉCNICA'!B49</f>
        <v>0</v>
      </c>
      <c r="D47" s="10">
        <f>'F - EQUIPE TÉCNICA'!D49</f>
        <v>0</v>
      </c>
      <c r="E47" s="10">
        <f>'F - EQUIPE TÉCNICA'!E49</f>
        <v>0</v>
      </c>
      <c r="F47" s="10">
        <f>'F - EQUIPE TÉCNICA'!F49</f>
        <v>0</v>
      </c>
      <c r="G47" s="10">
        <f>'F - EQUIPE TÉCNICA'!G49</f>
        <v>0</v>
      </c>
      <c r="H47" s="10">
        <f>'F - EQUIPE TÉCNICA'!H49</f>
        <v>0</v>
      </c>
      <c r="I47" s="10">
        <f>'F - EQUIPE TÉCNICA'!I49</f>
        <v>0</v>
      </c>
      <c r="J47" s="10">
        <f>'F - EQUIPE TÉCNICA'!J49</f>
        <v>0</v>
      </c>
    </row>
    <row r="48" spans="1:10" x14ac:dyDescent="0.25">
      <c r="A48" s="10">
        <f>'F - EQUIPE TÉCNICA'!B50</f>
        <v>0</v>
      </c>
      <c r="B48" s="10">
        <f>'F - EQUIPE TÉCNICA'!C50</f>
        <v>0</v>
      </c>
      <c r="C48" s="10">
        <f>'F - EQUIPE TÉCNICA'!B50</f>
        <v>0</v>
      </c>
      <c r="D48" s="10">
        <f>'F - EQUIPE TÉCNICA'!D50</f>
        <v>0</v>
      </c>
      <c r="E48" s="10">
        <f>'F - EQUIPE TÉCNICA'!E50</f>
        <v>0</v>
      </c>
      <c r="F48" s="10">
        <f>'F - EQUIPE TÉCNICA'!F50</f>
        <v>0</v>
      </c>
      <c r="G48" s="10">
        <f>'F - EQUIPE TÉCNICA'!G50</f>
        <v>0</v>
      </c>
      <c r="H48" s="10">
        <f>'F - EQUIPE TÉCNICA'!H50</f>
        <v>0</v>
      </c>
      <c r="I48" s="10">
        <f>'F - EQUIPE TÉCNICA'!I50</f>
        <v>0</v>
      </c>
      <c r="J48" s="10">
        <f>'F - EQUIPE TÉCNICA'!J50</f>
        <v>0</v>
      </c>
    </row>
    <row r="49" spans="1:10" x14ac:dyDescent="0.25">
      <c r="A49" s="10">
        <f>'F - EQUIPE TÉCNICA'!B51</f>
        <v>0</v>
      </c>
      <c r="B49" s="10">
        <f>'F - EQUIPE TÉCNICA'!C51</f>
        <v>0</v>
      </c>
      <c r="C49" s="10">
        <f>'F - EQUIPE TÉCNICA'!B51</f>
        <v>0</v>
      </c>
      <c r="D49" s="10">
        <f>'F - EQUIPE TÉCNICA'!D51</f>
        <v>0</v>
      </c>
      <c r="E49" s="10">
        <f>'F - EQUIPE TÉCNICA'!E51</f>
        <v>0</v>
      </c>
      <c r="F49" s="10">
        <f>'F - EQUIPE TÉCNICA'!F51</f>
        <v>0</v>
      </c>
      <c r="G49" s="10">
        <f>'F - EQUIPE TÉCNICA'!G51</f>
        <v>0</v>
      </c>
      <c r="H49" s="10">
        <f>'F - EQUIPE TÉCNICA'!H51</f>
        <v>0</v>
      </c>
      <c r="I49" s="10">
        <f>'F - EQUIPE TÉCNICA'!I51</f>
        <v>0</v>
      </c>
      <c r="J49" s="10">
        <f>'F - EQUIPE TÉCNICA'!J51</f>
        <v>0</v>
      </c>
    </row>
    <row r="50" spans="1:10" x14ac:dyDescent="0.25">
      <c r="A50" s="10">
        <f>'F - EQUIPE TÉCNICA'!B52</f>
        <v>0</v>
      </c>
      <c r="B50" s="10">
        <f>'F - EQUIPE TÉCNICA'!C52</f>
        <v>0</v>
      </c>
      <c r="C50" s="10">
        <f>'F - EQUIPE TÉCNICA'!B52</f>
        <v>0</v>
      </c>
      <c r="D50" s="10">
        <f>'F - EQUIPE TÉCNICA'!D52</f>
        <v>0</v>
      </c>
      <c r="E50" s="10">
        <f>'F - EQUIPE TÉCNICA'!E52</f>
        <v>0</v>
      </c>
      <c r="F50" s="10">
        <f>'F - EQUIPE TÉCNICA'!F52</f>
        <v>0</v>
      </c>
      <c r="G50" s="10">
        <f>'F - EQUIPE TÉCNICA'!G52</f>
        <v>0</v>
      </c>
      <c r="H50" s="10">
        <f>'F - EQUIPE TÉCNICA'!H52</f>
        <v>0</v>
      </c>
      <c r="I50" s="10">
        <f>'F - EQUIPE TÉCNICA'!I52</f>
        <v>0</v>
      </c>
      <c r="J50" s="10">
        <f>'F - EQUIPE TÉCNICA'!J52</f>
        <v>0</v>
      </c>
    </row>
    <row r="51" spans="1:10" x14ac:dyDescent="0.25">
      <c r="A51" s="10">
        <f>'F - EQUIPE TÉCNICA'!B53</f>
        <v>0</v>
      </c>
      <c r="B51" s="10">
        <f>'F - EQUIPE TÉCNICA'!C53</f>
        <v>0</v>
      </c>
      <c r="C51" s="10">
        <f>'F - EQUIPE TÉCNICA'!B53</f>
        <v>0</v>
      </c>
      <c r="D51" s="10">
        <f>'F - EQUIPE TÉCNICA'!D53</f>
        <v>0</v>
      </c>
      <c r="E51" s="10">
        <f>'F - EQUIPE TÉCNICA'!E53</f>
        <v>0</v>
      </c>
      <c r="F51" s="10">
        <f>'F - EQUIPE TÉCNICA'!F53</f>
        <v>0</v>
      </c>
      <c r="G51" s="10">
        <f>'F - EQUIPE TÉCNICA'!G53</f>
        <v>0</v>
      </c>
      <c r="H51" s="10">
        <f>'F - EQUIPE TÉCNICA'!H53</f>
        <v>0</v>
      </c>
      <c r="I51" s="10">
        <f>'F - EQUIPE TÉCNICA'!I53</f>
        <v>0</v>
      </c>
      <c r="J51" s="10">
        <f>'F - EQUIPE TÉCNICA'!J53</f>
        <v>0</v>
      </c>
    </row>
    <row r="52" spans="1:10" x14ac:dyDescent="0.25">
      <c r="A52" s="10">
        <f>'F - EQUIPE TÉCNICA'!B54</f>
        <v>0</v>
      </c>
      <c r="B52" s="10">
        <f>'F - EQUIPE TÉCNICA'!C54</f>
        <v>0</v>
      </c>
      <c r="C52" s="10">
        <f>'F - EQUIPE TÉCNICA'!B54</f>
        <v>0</v>
      </c>
      <c r="D52" s="10">
        <f>'F - EQUIPE TÉCNICA'!D54</f>
        <v>0</v>
      </c>
      <c r="E52" s="10">
        <f>'F - EQUIPE TÉCNICA'!E54</f>
        <v>0</v>
      </c>
      <c r="F52" s="10">
        <f>'F - EQUIPE TÉCNICA'!F54</f>
        <v>0</v>
      </c>
      <c r="G52" s="10">
        <f>'F - EQUIPE TÉCNICA'!G54</f>
        <v>0</v>
      </c>
      <c r="H52" s="10">
        <f>'F - EQUIPE TÉCNICA'!H54</f>
        <v>0</v>
      </c>
      <c r="I52" s="10">
        <f>'F - EQUIPE TÉCNICA'!I54</f>
        <v>0</v>
      </c>
      <c r="J52" s="10">
        <f>'F - EQUIPE TÉCNICA'!J54</f>
        <v>0</v>
      </c>
    </row>
    <row r="53" spans="1:10" x14ac:dyDescent="0.25">
      <c r="A53" s="10">
        <f>'F - EQUIPE TÉCNICA'!B55</f>
        <v>0</v>
      </c>
      <c r="B53" s="10">
        <f>'F - EQUIPE TÉCNICA'!C55</f>
        <v>0</v>
      </c>
      <c r="C53" s="10">
        <f>'F - EQUIPE TÉCNICA'!B55</f>
        <v>0</v>
      </c>
      <c r="D53" s="10">
        <f>'F - EQUIPE TÉCNICA'!D55</f>
        <v>0</v>
      </c>
      <c r="E53" s="10">
        <f>'F - EQUIPE TÉCNICA'!E55</f>
        <v>0</v>
      </c>
      <c r="F53" s="10">
        <f>'F - EQUIPE TÉCNICA'!F55</f>
        <v>0</v>
      </c>
      <c r="G53" s="10">
        <f>'F - EQUIPE TÉCNICA'!G55</f>
        <v>0</v>
      </c>
      <c r="H53" s="10">
        <f>'F - EQUIPE TÉCNICA'!H55</f>
        <v>0</v>
      </c>
      <c r="I53" s="10">
        <f>'F - EQUIPE TÉCNICA'!I55</f>
        <v>0</v>
      </c>
      <c r="J53" s="10">
        <f>'F - EQUIPE TÉCNICA'!J55</f>
        <v>0</v>
      </c>
    </row>
    <row r="54" spans="1:10" x14ac:dyDescent="0.25">
      <c r="A54" s="10">
        <f>'F - EQUIPE TÉCNICA'!B56</f>
        <v>0</v>
      </c>
      <c r="B54" s="10">
        <f>'F - EQUIPE TÉCNICA'!C56</f>
        <v>0</v>
      </c>
      <c r="C54" s="10">
        <f>'F - EQUIPE TÉCNICA'!B56</f>
        <v>0</v>
      </c>
      <c r="D54" s="10">
        <f>'F - EQUIPE TÉCNICA'!D56</f>
        <v>0</v>
      </c>
      <c r="E54" s="10">
        <f>'F - EQUIPE TÉCNICA'!E56</f>
        <v>0</v>
      </c>
      <c r="F54" s="10">
        <f>'F - EQUIPE TÉCNICA'!F56</f>
        <v>0</v>
      </c>
      <c r="G54" s="10">
        <f>'F - EQUIPE TÉCNICA'!G56</f>
        <v>0</v>
      </c>
      <c r="H54" s="10">
        <f>'F - EQUIPE TÉCNICA'!H56</f>
        <v>0</v>
      </c>
      <c r="I54" s="10">
        <f>'F - EQUIPE TÉCNICA'!I56</f>
        <v>0</v>
      </c>
      <c r="J54" s="10">
        <f>'F - EQUIPE TÉCNICA'!J56</f>
        <v>0</v>
      </c>
    </row>
    <row r="55" spans="1:10" x14ac:dyDescent="0.25">
      <c r="A55" s="10">
        <f>'F - EQUIPE TÉCNICA'!B57</f>
        <v>0</v>
      </c>
      <c r="B55" s="10">
        <f>'F - EQUIPE TÉCNICA'!C57</f>
        <v>0</v>
      </c>
      <c r="C55" s="10">
        <f>'F - EQUIPE TÉCNICA'!B57</f>
        <v>0</v>
      </c>
      <c r="D55" s="10">
        <f>'F - EQUIPE TÉCNICA'!D57</f>
        <v>0</v>
      </c>
      <c r="E55" s="10">
        <f>'F - EQUIPE TÉCNICA'!E57</f>
        <v>0</v>
      </c>
      <c r="F55" s="10">
        <f>'F - EQUIPE TÉCNICA'!F57</f>
        <v>0</v>
      </c>
      <c r="G55" s="10">
        <f>'F - EQUIPE TÉCNICA'!G57</f>
        <v>0</v>
      </c>
      <c r="H55" s="10">
        <f>'F - EQUIPE TÉCNICA'!H57</f>
        <v>0</v>
      </c>
      <c r="I55" s="10">
        <f>'F - EQUIPE TÉCNICA'!I57</f>
        <v>0</v>
      </c>
      <c r="J55" s="10">
        <f>'F - EQUIPE TÉCNICA'!J57</f>
        <v>0</v>
      </c>
    </row>
    <row r="56" spans="1:10" x14ac:dyDescent="0.25">
      <c r="A56" s="10">
        <f>'F - EQUIPE TÉCNICA'!B58</f>
        <v>0</v>
      </c>
      <c r="B56" s="10">
        <f>'F - EQUIPE TÉCNICA'!C58</f>
        <v>0</v>
      </c>
      <c r="C56" s="10">
        <f>'F - EQUIPE TÉCNICA'!B58</f>
        <v>0</v>
      </c>
      <c r="D56" s="10">
        <f>'F - EQUIPE TÉCNICA'!D58</f>
        <v>0</v>
      </c>
      <c r="E56" s="10">
        <f>'F - EQUIPE TÉCNICA'!E58</f>
        <v>0</v>
      </c>
      <c r="F56" s="10">
        <f>'F - EQUIPE TÉCNICA'!F58</f>
        <v>0</v>
      </c>
      <c r="G56" s="10">
        <f>'F - EQUIPE TÉCNICA'!G58</f>
        <v>0</v>
      </c>
      <c r="H56" s="10">
        <f>'F - EQUIPE TÉCNICA'!H58</f>
        <v>0</v>
      </c>
      <c r="I56" s="10">
        <f>'F - EQUIPE TÉCNICA'!I58</f>
        <v>0</v>
      </c>
      <c r="J56" s="10">
        <f>'F - EQUIPE TÉCNICA'!J58</f>
        <v>0</v>
      </c>
    </row>
    <row r="57" spans="1:10" x14ac:dyDescent="0.25">
      <c r="A57" s="10">
        <f>'F - EQUIPE TÉCNICA'!B59</f>
        <v>0</v>
      </c>
      <c r="B57" s="10">
        <f>'F - EQUIPE TÉCNICA'!C59</f>
        <v>0</v>
      </c>
      <c r="C57" s="10">
        <f>'F - EQUIPE TÉCNICA'!B59</f>
        <v>0</v>
      </c>
      <c r="D57" s="10">
        <f>'F - EQUIPE TÉCNICA'!D59</f>
        <v>0</v>
      </c>
      <c r="E57" s="10">
        <f>'F - EQUIPE TÉCNICA'!E59</f>
        <v>0</v>
      </c>
      <c r="F57" s="10">
        <f>'F - EQUIPE TÉCNICA'!F59</f>
        <v>0</v>
      </c>
      <c r="G57" s="10">
        <f>'F - EQUIPE TÉCNICA'!G59</f>
        <v>0</v>
      </c>
      <c r="H57" s="10">
        <f>'F - EQUIPE TÉCNICA'!H59</f>
        <v>0</v>
      </c>
      <c r="I57" s="10">
        <f>'F - EQUIPE TÉCNICA'!I59</f>
        <v>0</v>
      </c>
      <c r="J57" s="10">
        <f>'F - EQUIPE TÉCNICA'!J59</f>
        <v>0</v>
      </c>
    </row>
    <row r="58" spans="1:10" x14ac:dyDescent="0.25">
      <c r="A58" s="10">
        <f>'F - EQUIPE TÉCNICA'!B60</f>
        <v>0</v>
      </c>
      <c r="B58" s="10">
        <f>'F - EQUIPE TÉCNICA'!C60</f>
        <v>0</v>
      </c>
      <c r="C58" s="10">
        <f>'F - EQUIPE TÉCNICA'!B60</f>
        <v>0</v>
      </c>
      <c r="D58" s="10">
        <f>'F - EQUIPE TÉCNICA'!D60</f>
        <v>0</v>
      </c>
      <c r="E58" s="10">
        <f>'F - EQUIPE TÉCNICA'!E60</f>
        <v>0</v>
      </c>
      <c r="F58" s="10">
        <f>'F - EQUIPE TÉCNICA'!F60</f>
        <v>0</v>
      </c>
      <c r="G58" s="10">
        <f>'F - EQUIPE TÉCNICA'!G60</f>
        <v>0</v>
      </c>
      <c r="H58" s="10">
        <f>'F - EQUIPE TÉCNICA'!H60</f>
        <v>0</v>
      </c>
      <c r="I58" s="10">
        <f>'F - EQUIPE TÉCNICA'!I60</f>
        <v>0</v>
      </c>
      <c r="J58" s="10">
        <f>'F - EQUIPE TÉCNICA'!J60</f>
        <v>0</v>
      </c>
    </row>
    <row r="59" spans="1:10" x14ac:dyDescent="0.25">
      <c r="A59" s="10">
        <f>'F - EQUIPE TÉCNICA'!B61</f>
        <v>0</v>
      </c>
      <c r="B59" s="10">
        <f>'F - EQUIPE TÉCNICA'!C61</f>
        <v>0</v>
      </c>
      <c r="C59" s="10">
        <f>'F - EQUIPE TÉCNICA'!B61</f>
        <v>0</v>
      </c>
      <c r="D59" s="10">
        <f>'F - EQUIPE TÉCNICA'!D61</f>
        <v>0</v>
      </c>
      <c r="E59" s="10">
        <f>'F - EQUIPE TÉCNICA'!E61</f>
        <v>0</v>
      </c>
      <c r="F59" s="10">
        <f>'F - EQUIPE TÉCNICA'!F61</f>
        <v>0</v>
      </c>
      <c r="G59" s="10">
        <f>'F - EQUIPE TÉCNICA'!G61</f>
        <v>0</v>
      </c>
      <c r="H59" s="10">
        <f>'F - EQUIPE TÉCNICA'!H61</f>
        <v>0</v>
      </c>
      <c r="I59" s="10">
        <f>'F - EQUIPE TÉCNICA'!I61</f>
        <v>0</v>
      </c>
      <c r="J59" s="10">
        <f>'F - EQUIPE TÉCNICA'!J61</f>
        <v>0</v>
      </c>
    </row>
    <row r="60" spans="1:10" x14ac:dyDescent="0.25">
      <c r="A60" s="10">
        <f>'F - EQUIPE TÉCNICA'!B62</f>
        <v>0</v>
      </c>
      <c r="B60" s="10">
        <f>'F - EQUIPE TÉCNICA'!C62</f>
        <v>0</v>
      </c>
      <c r="C60" s="10">
        <f>'F - EQUIPE TÉCNICA'!B62</f>
        <v>0</v>
      </c>
      <c r="D60" s="10">
        <f>'F - EQUIPE TÉCNICA'!D62</f>
        <v>0</v>
      </c>
      <c r="E60" s="10">
        <f>'F - EQUIPE TÉCNICA'!E62</f>
        <v>0</v>
      </c>
      <c r="F60" s="10">
        <f>'F - EQUIPE TÉCNICA'!F62</f>
        <v>0</v>
      </c>
      <c r="G60" s="10">
        <f>'F - EQUIPE TÉCNICA'!G62</f>
        <v>0</v>
      </c>
      <c r="H60" s="10">
        <f>'F - EQUIPE TÉCNICA'!H62</f>
        <v>0</v>
      </c>
      <c r="I60" s="10">
        <f>'F - EQUIPE TÉCNICA'!I62</f>
        <v>0</v>
      </c>
      <c r="J60" s="10">
        <f>'F - EQUIPE TÉCNICA'!J62</f>
        <v>0</v>
      </c>
    </row>
    <row r="61" spans="1:10" x14ac:dyDescent="0.25">
      <c r="A61" s="10">
        <f>'F - EQUIPE TÉCNICA'!B63</f>
        <v>0</v>
      </c>
      <c r="B61" s="10">
        <f>'F - EQUIPE TÉCNICA'!C63</f>
        <v>0</v>
      </c>
      <c r="C61" s="10">
        <f>'F - EQUIPE TÉCNICA'!B63</f>
        <v>0</v>
      </c>
      <c r="D61" s="10">
        <f>'F - EQUIPE TÉCNICA'!D63</f>
        <v>0</v>
      </c>
      <c r="E61" s="10">
        <f>'F - EQUIPE TÉCNICA'!E63</f>
        <v>0</v>
      </c>
      <c r="F61" s="10">
        <f>'F - EQUIPE TÉCNICA'!F63</f>
        <v>0</v>
      </c>
      <c r="G61" s="10">
        <f>'F - EQUIPE TÉCNICA'!G63</f>
        <v>0</v>
      </c>
      <c r="H61" s="10">
        <f>'F - EQUIPE TÉCNICA'!H63</f>
        <v>0</v>
      </c>
      <c r="I61" s="10">
        <f>'F - EQUIPE TÉCNICA'!I63</f>
        <v>0</v>
      </c>
      <c r="J61" s="10">
        <f>'F - EQUIPE TÉCNICA'!J63</f>
        <v>0</v>
      </c>
    </row>
    <row r="62" spans="1:10" x14ac:dyDescent="0.25">
      <c r="A62" s="10">
        <f>'F - EQUIPE TÉCNICA'!B64</f>
        <v>0</v>
      </c>
      <c r="B62" s="10">
        <f>'F - EQUIPE TÉCNICA'!C64</f>
        <v>0</v>
      </c>
      <c r="C62" s="10">
        <f>'F - EQUIPE TÉCNICA'!B64</f>
        <v>0</v>
      </c>
      <c r="D62" s="10">
        <f>'F - EQUIPE TÉCNICA'!D64</f>
        <v>0</v>
      </c>
      <c r="E62" s="10">
        <f>'F - EQUIPE TÉCNICA'!E64</f>
        <v>0</v>
      </c>
      <c r="F62" s="10">
        <f>'F - EQUIPE TÉCNICA'!F64</f>
        <v>0</v>
      </c>
      <c r="G62" s="10">
        <f>'F - EQUIPE TÉCNICA'!G64</f>
        <v>0</v>
      </c>
      <c r="H62" s="10">
        <f>'F - EQUIPE TÉCNICA'!H64</f>
        <v>0</v>
      </c>
      <c r="I62" s="10">
        <f>'F - EQUIPE TÉCNICA'!I64</f>
        <v>0</v>
      </c>
      <c r="J62" s="10">
        <f>'F - EQUIPE TÉCNICA'!J64</f>
        <v>0</v>
      </c>
    </row>
    <row r="63" spans="1:10" x14ac:dyDescent="0.25">
      <c r="A63" s="10">
        <f>'F - EQUIPE TÉCNICA'!B65</f>
        <v>0</v>
      </c>
      <c r="B63" s="10">
        <f>'F - EQUIPE TÉCNICA'!C65</f>
        <v>0</v>
      </c>
      <c r="C63" s="10">
        <f>'F - EQUIPE TÉCNICA'!B65</f>
        <v>0</v>
      </c>
      <c r="D63" s="10">
        <f>'F - EQUIPE TÉCNICA'!D65</f>
        <v>0</v>
      </c>
      <c r="E63" s="10">
        <f>'F - EQUIPE TÉCNICA'!E65</f>
        <v>0</v>
      </c>
      <c r="F63" s="10">
        <f>'F - EQUIPE TÉCNICA'!F65</f>
        <v>0</v>
      </c>
      <c r="G63" s="10">
        <f>'F - EQUIPE TÉCNICA'!G65</f>
        <v>0</v>
      </c>
      <c r="H63" s="10">
        <f>'F - EQUIPE TÉCNICA'!H65</f>
        <v>0</v>
      </c>
      <c r="I63" s="10">
        <f>'F - EQUIPE TÉCNICA'!I65</f>
        <v>0</v>
      </c>
      <c r="J63" s="10">
        <f>'F - EQUIPE TÉCNICA'!J65</f>
        <v>0</v>
      </c>
    </row>
    <row r="64" spans="1:10" x14ac:dyDescent="0.25">
      <c r="A64" s="10">
        <f>'F - EQUIPE TÉCNICA'!B66</f>
        <v>0</v>
      </c>
      <c r="B64" s="10">
        <f>'F - EQUIPE TÉCNICA'!C66</f>
        <v>0</v>
      </c>
      <c r="C64" s="10">
        <f>'F - EQUIPE TÉCNICA'!B66</f>
        <v>0</v>
      </c>
      <c r="D64" s="10">
        <f>'F - EQUIPE TÉCNICA'!D66</f>
        <v>0</v>
      </c>
      <c r="E64" s="10">
        <f>'F - EQUIPE TÉCNICA'!E66</f>
        <v>0</v>
      </c>
      <c r="F64" s="10">
        <f>'F - EQUIPE TÉCNICA'!F66</f>
        <v>0</v>
      </c>
      <c r="G64" s="10">
        <f>'F - EQUIPE TÉCNICA'!G66</f>
        <v>0</v>
      </c>
      <c r="H64" s="10">
        <f>'F - EQUIPE TÉCNICA'!H66</f>
        <v>0</v>
      </c>
      <c r="I64" s="10">
        <f>'F - EQUIPE TÉCNICA'!I66</f>
        <v>0</v>
      </c>
      <c r="J64" s="10">
        <f>'F - EQUIPE TÉCNICA'!J66</f>
        <v>0</v>
      </c>
    </row>
    <row r="65" spans="1:10" x14ac:dyDescent="0.25">
      <c r="A65" s="10">
        <f>'F - EQUIPE TÉCNICA'!B67</f>
        <v>0</v>
      </c>
      <c r="B65" s="10">
        <f>'F - EQUIPE TÉCNICA'!C67</f>
        <v>0</v>
      </c>
      <c r="C65" s="10">
        <f>'F - EQUIPE TÉCNICA'!B67</f>
        <v>0</v>
      </c>
      <c r="D65" s="10">
        <f>'F - EQUIPE TÉCNICA'!D67</f>
        <v>0</v>
      </c>
      <c r="E65" s="10">
        <f>'F - EQUIPE TÉCNICA'!E67</f>
        <v>0</v>
      </c>
      <c r="F65" s="10">
        <f>'F - EQUIPE TÉCNICA'!F67</f>
        <v>0</v>
      </c>
      <c r="G65" s="10">
        <f>'F - EQUIPE TÉCNICA'!G67</f>
        <v>0</v>
      </c>
      <c r="H65" s="10">
        <f>'F - EQUIPE TÉCNICA'!H67</f>
        <v>0</v>
      </c>
      <c r="I65" s="10">
        <f>'F - EQUIPE TÉCNICA'!I67</f>
        <v>0</v>
      </c>
      <c r="J65" s="10">
        <f>'F - EQUIPE TÉCNICA'!J67</f>
        <v>0</v>
      </c>
    </row>
    <row r="66" spans="1:10" x14ac:dyDescent="0.25">
      <c r="A66" s="10">
        <f>'F - EQUIPE TÉCNICA'!B68</f>
        <v>0</v>
      </c>
      <c r="B66" s="10">
        <f>'F - EQUIPE TÉCNICA'!C68</f>
        <v>0</v>
      </c>
      <c r="C66" s="10">
        <f>'F - EQUIPE TÉCNICA'!B68</f>
        <v>0</v>
      </c>
      <c r="D66" s="10">
        <f>'F - EQUIPE TÉCNICA'!D68</f>
        <v>0</v>
      </c>
      <c r="E66" s="10">
        <f>'F - EQUIPE TÉCNICA'!E68</f>
        <v>0</v>
      </c>
      <c r="F66" s="10">
        <f>'F - EQUIPE TÉCNICA'!F68</f>
        <v>0</v>
      </c>
      <c r="G66" s="10">
        <f>'F - EQUIPE TÉCNICA'!G68</f>
        <v>0</v>
      </c>
      <c r="H66" s="10">
        <f>'F - EQUIPE TÉCNICA'!H68</f>
        <v>0</v>
      </c>
      <c r="I66" s="10">
        <f>'F - EQUIPE TÉCNICA'!I68</f>
        <v>0</v>
      </c>
      <c r="J66" s="10">
        <f>'F - EQUIPE TÉCNICA'!J68</f>
        <v>0</v>
      </c>
    </row>
    <row r="67" spans="1:10" x14ac:dyDescent="0.25">
      <c r="A67" s="10">
        <f>'F - EQUIPE TÉCNICA'!B69</f>
        <v>0</v>
      </c>
      <c r="B67" s="10">
        <f>'F - EQUIPE TÉCNICA'!C69</f>
        <v>0</v>
      </c>
      <c r="C67" s="10">
        <f>'F - EQUIPE TÉCNICA'!B69</f>
        <v>0</v>
      </c>
      <c r="D67" s="10">
        <f>'F - EQUIPE TÉCNICA'!D69</f>
        <v>0</v>
      </c>
      <c r="E67" s="10">
        <f>'F - EQUIPE TÉCNICA'!E69</f>
        <v>0</v>
      </c>
      <c r="F67" s="10">
        <f>'F - EQUIPE TÉCNICA'!F69</f>
        <v>0</v>
      </c>
      <c r="G67" s="10">
        <f>'F - EQUIPE TÉCNICA'!G69</f>
        <v>0</v>
      </c>
      <c r="H67" s="10">
        <f>'F - EQUIPE TÉCNICA'!H69</f>
        <v>0</v>
      </c>
      <c r="I67" s="10">
        <f>'F - EQUIPE TÉCNICA'!I69</f>
        <v>0</v>
      </c>
      <c r="J67" s="10">
        <f>'F - EQUIPE TÉCNICA'!J69</f>
        <v>0</v>
      </c>
    </row>
    <row r="68" spans="1:10" x14ac:dyDescent="0.25">
      <c r="A68" s="10">
        <f>'F - EQUIPE TÉCNICA'!B70</f>
        <v>0</v>
      </c>
      <c r="B68" s="10">
        <f>'F - EQUIPE TÉCNICA'!C70</f>
        <v>0</v>
      </c>
      <c r="C68" s="10">
        <f>'F - EQUIPE TÉCNICA'!B70</f>
        <v>0</v>
      </c>
      <c r="D68" s="10">
        <f>'F - EQUIPE TÉCNICA'!D70</f>
        <v>0</v>
      </c>
      <c r="E68" s="10">
        <f>'F - EQUIPE TÉCNICA'!E70</f>
        <v>0</v>
      </c>
      <c r="F68" s="10">
        <f>'F - EQUIPE TÉCNICA'!F70</f>
        <v>0</v>
      </c>
      <c r="G68" s="10">
        <f>'F - EQUIPE TÉCNICA'!G70</f>
        <v>0</v>
      </c>
      <c r="H68" s="10">
        <f>'F - EQUIPE TÉCNICA'!H70</f>
        <v>0</v>
      </c>
      <c r="I68" s="10">
        <f>'F - EQUIPE TÉCNICA'!I70</f>
        <v>0</v>
      </c>
      <c r="J68" s="10">
        <f>'F - EQUIPE TÉCNICA'!J70</f>
        <v>0</v>
      </c>
    </row>
    <row r="69" spans="1:10" x14ac:dyDescent="0.25">
      <c r="A69" s="10">
        <f>'F - EQUIPE TÉCNICA'!B71</f>
        <v>0</v>
      </c>
      <c r="B69" s="10">
        <f>'F - EQUIPE TÉCNICA'!C71</f>
        <v>0</v>
      </c>
      <c r="C69" s="10">
        <f>'F - EQUIPE TÉCNICA'!B71</f>
        <v>0</v>
      </c>
      <c r="D69" s="10">
        <f>'F - EQUIPE TÉCNICA'!D71</f>
        <v>0</v>
      </c>
      <c r="E69" s="10">
        <f>'F - EQUIPE TÉCNICA'!E71</f>
        <v>0</v>
      </c>
      <c r="F69" s="10">
        <f>'F - EQUIPE TÉCNICA'!F71</f>
        <v>0</v>
      </c>
      <c r="G69" s="10">
        <f>'F - EQUIPE TÉCNICA'!G71</f>
        <v>0</v>
      </c>
      <c r="H69" s="10">
        <f>'F - EQUIPE TÉCNICA'!H71</f>
        <v>0</v>
      </c>
      <c r="I69" s="10">
        <f>'F - EQUIPE TÉCNICA'!I71</f>
        <v>0</v>
      </c>
      <c r="J69" s="10">
        <f>'F - EQUIPE TÉCNICA'!J71</f>
        <v>0</v>
      </c>
    </row>
    <row r="70" spans="1:10" x14ac:dyDescent="0.25">
      <c r="A70" s="10">
        <f>'F - EQUIPE TÉCNICA'!B72</f>
        <v>0</v>
      </c>
      <c r="B70" s="10">
        <f>'F - EQUIPE TÉCNICA'!C72</f>
        <v>0</v>
      </c>
      <c r="C70" s="10">
        <f>'F - EQUIPE TÉCNICA'!B72</f>
        <v>0</v>
      </c>
      <c r="D70" s="10">
        <f>'F - EQUIPE TÉCNICA'!D72</f>
        <v>0</v>
      </c>
      <c r="E70" s="10">
        <f>'F - EQUIPE TÉCNICA'!E72</f>
        <v>0</v>
      </c>
      <c r="F70" s="10">
        <f>'F - EQUIPE TÉCNICA'!F72</f>
        <v>0</v>
      </c>
      <c r="G70" s="10">
        <f>'F - EQUIPE TÉCNICA'!G72</f>
        <v>0</v>
      </c>
      <c r="H70" s="10">
        <f>'F - EQUIPE TÉCNICA'!H72</f>
        <v>0</v>
      </c>
      <c r="I70" s="10">
        <f>'F - EQUIPE TÉCNICA'!I72</f>
        <v>0</v>
      </c>
      <c r="J70" s="10">
        <f>'F - EQUIPE TÉCNICA'!J72</f>
        <v>0</v>
      </c>
    </row>
    <row r="71" spans="1:10" x14ac:dyDescent="0.25">
      <c r="A71" s="10">
        <f>'F - EQUIPE TÉCNICA'!B73</f>
        <v>0</v>
      </c>
      <c r="B71" s="10">
        <f>'F - EQUIPE TÉCNICA'!C73</f>
        <v>0</v>
      </c>
      <c r="C71" s="10">
        <f>'F - EQUIPE TÉCNICA'!B73</f>
        <v>0</v>
      </c>
      <c r="D71" s="10">
        <f>'F - EQUIPE TÉCNICA'!D73</f>
        <v>0</v>
      </c>
      <c r="E71" s="10">
        <f>'F - EQUIPE TÉCNICA'!E73</f>
        <v>0</v>
      </c>
      <c r="F71" s="10">
        <f>'F - EQUIPE TÉCNICA'!F73</f>
        <v>0</v>
      </c>
      <c r="G71" s="10">
        <f>'F - EQUIPE TÉCNICA'!G73</f>
        <v>0</v>
      </c>
      <c r="H71" s="10">
        <f>'F - EQUIPE TÉCNICA'!H73</f>
        <v>0</v>
      </c>
      <c r="I71" s="10">
        <f>'F - EQUIPE TÉCNICA'!I73</f>
        <v>0</v>
      </c>
      <c r="J71" s="10">
        <f>'F - EQUIPE TÉCNICA'!J73</f>
        <v>0</v>
      </c>
    </row>
    <row r="72" spans="1:10" x14ac:dyDescent="0.25">
      <c r="A72" s="10">
        <f>'F - EQUIPE TÉCNICA'!B74</f>
        <v>0</v>
      </c>
      <c r="B72" s="10">
        <f>'F - EQUIPE TÉCNICA'!C74</f>
        <v>0</v>
      </c>
      <c r="C72" s="10">
        <f>'F - EQUIPE TÉCNICA'!B74</f>
        <v>0</v>
      </c>
      <c r="D72" s="10">
        <f>'F - EQUIPE TÉCNICA'!D74</f>
        <v>0</v>
      </c>
      <c r="E72" s="10">
        <f>'F - EQUIPE TÉCNICA'!E74</f>
        <v>0</v>
      </c>
      <c r="F72" s="10">
        <f>'F - EQUIPE TÉCNICA'!F74</f>
        <v>0</v>
      </c>
      <c r="G72" s="10">
        <f>'F - EQUIPE TÉCNICA'!G74</f>
        <v>0</v>
      </c>
      <c r="H72" s="10">
        <f>'F - EQUIPE TÉCNICA'!H74</f>
        <v>0</v>
      </c>
      <c r="I72" s="10">
        <f>'F - EQUIPE TÉCNICA'!I74</f>
        <v>0</v>
      </c>
      <c r="J72" s="10">
        <f>'F - EQUIPE TÉCNICA'!J74</f>
        <v>0</v>
      </c>
    </row>
    <row r="73" spans="1:10" x14ac:dyDescent="0.25">
      <c r="A73" s="10">
        <f>'F - EQUIPE TÉCNICA'!B75</f>
        <v>0</v>
      </c>
      <c r="B73" s="10">
        <f>'F - EQUIPE TÉCNICA'!C75</f>
        <v>0</v>
      </c>
      <c r="C73" s="10">
        <f>'F - EQUIPE TÉCNICA'!B75</f>
        <v>0</v>
      </c>
      <c r="D73" s="10">
        <f>'F - EQUIPE TÉCNICA'!D75</f>
        <v>0</v>
      </c>
      <c r="E73" s="10">
        <f>'F - EQUIPE TÉCNICA'!E75</f>
        <v>0</v>
      </c>
      <c r="F73" s="10">
        <f>'F - EQUIPE TÉCNICA'!F75</f>
        <v>0</v>
      </c>
      <c r="G73" s="10">
        <f>'F - EQUIPE TÉCNICA'!G75</f>
        <v>0</v>
      </c>
      <c r="H73" s="10">
        <f>'F - EQUIPE TÉCNICA'!H75</f>
        <v>0</v>
      </c>
      <c r="I73" s="10">
        <f>'F - EQUIPE TÉCNICA'!I75</f>
        <v>0</v>
      </c>
      <c r="J73" s="10">
        <f>'F - EQUIPE TÉCNICA'!J75</f>
        <v>0</v>
      </c>
    </row>
    <row r="74" spans="1:10" x14ac:dyDescent="0.25">
      <c r="A74" s="10">
        <f>'F - EQUIPE TÉCNICA'!B76</f>
        <v>0</v>
      </c>
      <c r="B74" s="10">
        <f>'F - EQUIPE TÉCNICA'!C76</f>
        <v>0</v>
      </c>
      <c r="C74" s="10">
        <f>'F - EQUIPE TÉCNICA'!B76</f>
        <v>0</v>
      </c>
      <c r="D74" s="10">
        <f>'F - EQUIPE TÉCNICA'!D76</f>
        <v>0</v>
      </c>
      <c r="E74" s="10">
        <f>'F - EQUIPE TÉCNICA'!E76</f>
        <v>0</v>
      </c>
      <c r="F74" s="10">
        <f>'F - EQUIPE TÉCNICA'!F76</f>
        <v>0</v>
      </c>
      <c r="G74" s="10">
        <f>'F - EQUIPE TÉCNICA'!G76</f>
        <v>0</v>
      </c>
      <c r="H74" s="10">
        <f>'F - EQUIPE TÉCNICA'!H76</f>
        <v>0</v>
      </c>
      <c r="I74" s="10">
        <f>'F - EQUIPE TÉCNICA'!I76</f>
        <v>0</v>
      </c>
      <c r="J74" s="10">
        <f>'F - EQUIPE TÉCNICA'!J76</f>
        <v>0</v>
      </c>
    </row>
    <row r="75" spans="1:10" x14ac:dyDescent="0.25">
      <c r="A75" s="10">
        <f>'F - EQUIPE TÉCNICA'!B77</f>
        <v>0</v>
      </c>
      <c r="B75" s="10">
        <f>'F - EQUIPE TÉCNICA'!C77</f>
        <v>0</v>
      </c>
      <c r="C75" s="10">
        <f>'F - EQUIPE TÉCNICA'!B77</f>
        <v>0</v>
      </c>
      <c r="D75" s="10">
        <f>'F - EQUIPE TÉCNICA'!D77</f>
        <v>0</v>
      </c>
      <c r="E75" s="10">
        <f>'F - EQUIPE TÉCNICA'!E77</f>
        <v>0</v>
      </c>
      <c r="F75" s="10">
        <f>'F - EQUIPE TÉCNICA'!F77</f>
        <v>0</v>
      </c>
      <c r="G75" s="10">
        <f>'F - EQUIPE TÉCNICA'!G77</f>
        <v>0</v>
      </c>
      <c r="H75" s="10">
        <f>'F - EQUIPE TÉCNICA'!H77</f>
        <v>0</v>
      </c>
      <c r="I75" s="10">
        <f>'F - EQUIPE TÉCNICA'!I77</f>
        <v>0</v>
      </c>
      <c r="J75" s="10">
        <f>'F - EQUIPE TÉCNICA'!J77</f>
        <v>0</v>
      </c>
    </row>
    <row r="76" spans="1:10" x14ac:dyDescent="0.25">
      <c r="A76" s="10">
        <f>'F - EQUIPE TÉCNICA'!B78</f>
        <v>0</v>
      </c>
      <c r="B76" s="10">
        <f>'F - EQUIPE TÉCNICA'!C78</f>
        <v>0</v>
      </c>
      <c r="C76" s="10">
        <f>'F - EQUIPE TÉCNICA'!B78</f>
        <v>0</v>
      </c>
      <c r="D76" s="10">
        <f>'F - EQUIPE TÉCNICA'!D78</f>
        <v>0</v>
      </c>
      <c r="E76" s="10">
        <f>'F - EQUIPE TÉCNICA'!E78</f>
        <v>0</v>
      </c>
      <c r="F76" s="10">
        <f>'F - EQUIPE TÉCNICA'!F78</f>
        <v>0</v>
      </c>
      <c r="G76" s="10">
        <f>'F - EQUIPE TÉCNICA'!G78</f>
        <v>0</v>
      </c>
      <c r="H76" s="10">
        <f>'F - EQUIPE TÉCNICA'!H78</f>
        <v>0</v>
      </c>
      <c r="I76" s="10">
        <f>'F - EQUIPE TÉCNICA'!I78</f>
        <v>0</v>
      </c>
      <c r="J76" s="10">
        <f>'F - EQUIPE TÉCNICA'!J78</f>
        <v>0</v>
      </c>
    </row>
    <row r="77" spans="1:10" x14ac:dyDescent="0.25">
      <c r="A77" s="10">
        <f>'F - EQUIPE TÉCNICA'!B79</f>
        <v>0</v>
      </c>
      <c r="B77" s="10">
        <f>'F - EQUIPE TÉCNICA'!C79</f>
        <v>0</v>
      </c>
      <c r="C77" s="10">
        <f>'F - EQUIPE TÉCNICA'!B79</f>
        <v>0</v>
      </c>
      <c r="D77" s="10">
        <f>'F - EQUIPE TÉCNICA'!D79</f>
        <v>0</v>
      </c>
      <c r="E77" s="10">
        <f>'F - EQUIPE TÉCNICA'!E79</f>
        <v>0</v>
      </c>
      <c r="F77" s="10">
        <f>'F - EQUIPE TÉCNICA'!F79</f>
        <v>0</v>
      </c>
      <c r="G77" s="10">
        <f>'F - EQUIPE TÉCNICA'!G79</f>
        <v>0</v>
      </c>
      <c r="H77" s="10">
        <f>'F - EQUIPE TÉCNICA'!H79</f>
        <v>0</v>
      </c>
      <c r="I77" s="10">
        <f>'F - EQUIPE TÉCNICA'!I79</f>
        <v>0</v>
      </c>
      <c r="J77" s="10">
        <f>'F - EQUIPE TÉCNICA'!J79</f>
        <v>0</v>
      </c>
    </row>
    <row r="78" spans="1:10" x14ac:dyDescent="0.25">
      <c r="A78" s="10">
        <f>'F - EQUIPE TÉCNICA'!B80</f>
        <v>0</v>
      </c>
      <c r="B78" s="10">
        <f>'F - EQUIPE TÉCNICA'!C80</f>
        <v>0</v>
      </c>
      <c r="C78" s="10">
        <f>'F - EQUIPE TÉCNICA'!B80</f>
        <v>0</v>
      </c>
      <c r="D78" s="10">
        <f>'F - EQUIPE TÉCNICA'!D80</f>
        <v>0</v>
      </c>
      <c r="E78" s="10">
        <f>'F - EQUIPE TÉCNICA'!E80</f>
        <v>0</v>
      </c>
      <c r="F78" s="10">
        <f>'F - EQUIPE TÉCNICA'!F80</f>
        <v>0</v>
      </c>
      <c r="G78" s="10">
        <f>'F - EQUIPE TÉCNICA'!G80</f>
        <v>0</v>
      </c>
      <c r="H78" s="10">
        <f>'F - EQUIPE TÉCNICA'!H80</f>
        <v>0</v>
      </c>
      <c r="I78" s="10">
        <f>'F - EQUIPE TÉCNICA'!I80</f>
        <v>0</v>
      </c>
      <c r="J78" s="10">
        <f>'F - EQUIPE TÉCNICA'!J80</f>
        <v>0</v>
      </c>
    </row>
    <row r="79" spans="1:10" x14ac:dyDescent="0.25">
      <c r="A79" s="10">
        <f>'F - EQUIPE TÉCNICA'!B81</f>
        <v>0</v>
      </c>
      <c r="B79" s="10">
        <f>'F - EQUIPE TÉCNICA'!C81</f>
        <v>0</v>
      </c>
      <c r="C79" s="10">
        <f>'F - EQUIPE TÉCNICA'!B81</f>
        <v>0</v>
      </c>
      <c r="D79" s="10">
        <f>'F - EQUIPE TÉCNICA'!D81</f>
        <v>0</v>
      </c>
      <c r="E79" s="10">
        <f>'F - EQUIPE TÉCNICA'!E81</f>
        <v>0</v>
      </c>
      <c r="F79" s="10">
        <f>'F - EQUIPE TÉCNICA'!F81</f>
        <v>0</v>
      </c>
      <c r="G79" s="10">
        <f>'F - EQUIPE TÉCNICA'!G81</f>
        <v>0</v>
      </c>
      <c r="H79" s="10">
        <f>'F - EQUIPE TÉCNICA'!H81</f>
        <v>0</v>
      </c>
      <c r="I79" s="10">
        <f>'F - EQUIPE TÉCNICA'!I81</f>
        <v>0</v>
      </c>
      <c r="J79" s="10">
        <f>'F - EQUIPE TÉCNICA'!J81</f>
        <v>0</v>
      </c>
    </row>
    <row r="80" spans="1:10" x14ac:dyDescent="0.25">
      <c r="A80" s="10">
        <f>'F - EQUIPE TÉCNICA'!B82</f>
        <v>0</v>
      </c>
      <c r="B80" s="10">
        <f>'F - EQUIPE TÉCNICA'!C82</f>
        <v>0</v>
      </c>
      <c r="C80" s="10">
        <f>'F - EQUIPE TÉCNICA'!B82</f>
        <v>0</v>
      </c>
      <c r="D80" s="10">
        <f>'F - EQUIPE TÉCNICA'!D82</f>
        <v>0</v>
      </c>
      <c r="E80" s="10">
        <f>'F - EQUIPE TÉCNICA'!E82</f>
        <v>0</v>
      </c>
      <c r="F80" s="10">
        <f>'F - EQUIPE TÉCNICA'!F82</f>
        <v>0</v>
      </c>
      <c r="G80" s="10">
        <f>'F - EQUIPE TÉCNICA'!G82</f>
        <v>0</v>
      </c>
      <c r="H80" s="10">
        <f>'F - EQUIPE TÉCNICA'!H82</f>
        <v>0</v>
      </c>
      <c r="I80" s="10">
        <f>'F - EQUIPE TÉCNICA'!I82</f>
        <v>0</v>
      </c>
      <c r="J80" s="10">
        <f>'F - EQUIPE TÉCNICA'!J82</f>
        <v>0</v>
      </c>
    </row>
    <row r="81" spans="1:10" x14ac:dyDescent="0.25">
      <c r="A81" s="10">
        <f>'F - EQUIPE TÉCNICA'!B83</f>
        <v>0</v>
      </c>
      <c r="B81" s="10">
        <f>'F - EQUIPE TÉCNICA'!C83</f>
        <v>0</v>
      </c>
      <c r="C81" s="10">
        <f>'F - EQUIPE TÉCNICA'!B83</f>
        <v>0</v>
      </c>
      <c r="D81" s="10">
        <f>'F - EQUIPE TÉCNICA'!D83</f>
        <v>0</v>
      </c>
      <c r="E81" s="10">
        <f>'F - EQUIPE TÉCNICA'!E83</f>
        <v>0</v>
      </c>
      <c r="F81" s="10">
        <f>'F - EQUIPE TÉCNICA'!F83</f>
        <v>0</v>
      </c>
      <c r="G81" s="10">
        <f>'F - EQUIPE TÉCNICA'!G83</f>
        <v>0</v>
      </c>
      <c r="H81" s="10">
        <f>'F - EQUIPE TÉCNICA'!H83</f>
        <v>0</v>
      </c>
      <c r="I81" s="10">
        <f>'F - EQUIPE TÉCNICA'!I83</f>
        <v>0</v>
      </c>
      <c r="J81" s="10">
        <f>'F - EQUIPE TÉCNICA'!J83</f>
        <v>0</v>
      </c>
    </row>
    <row r="82" spans="1:10" x14ac:dyDescent="0.25">
      <c r="A82" s="10">
        <f>'F - EQUIPE TÉCNICA'!B84</f>
        <v>0</v>
      </c>
      <c r="B82" s="10">
        <f>'F - EQUIPE TÉCNICA'!C84</f>
        <v>0</v>
      </c>
      <c r="C82" s="10">
        <f>'F - EQUIPE TÉCNICA'!B84</f>
        <v>0</v>
      </c>
      <c r="D82" s="10">
        <f>'F - EQUIPE TÉCNICA'!D84</f>
        <v>0</v>
      </c>
      <c r="E82" s="10">
        <f>'F - EQUIPE TÉCNICA'!E84</f>
        <v>0</v>
      </c>
      <c r="F82" s="10">
        <f>'F - EQUIPE TÉCNICA'!F84</f>
        <v>0</v>
      </c>
      <c r="G82" s="10">
        <f>'F - EQUIPE TÉCNICA'!G84</f>
        <v>0</v>
      </c>
      <c r="H82" s="10">
        <f>'F - EQUIPE TÉCNICA'!H84</f>
        <v>0</v>
      </c>
      <c r="I82" s="10">
        <f>'F - EQUIPE TÉCNICA'!I84</f>
        <v>0</v>
      </c>
      <c r="J82" s="10">
        <f>'F - EQUIPE TÉCNICA'!J84</f>
        <v>0</v>
      </c>
    </row>
    <row r="83" spans="1:10" x14ac:dyDescent="0.25">
      <c r="A83" s="10">
        <f>'F - EQUIPE TÉCNICA'!B85</f>
        <v>0</v>
      </c>
      <c r="B83" s="10">
        <f>'F - EQUIPE TÉCNICA'!C85</f>
        <v>0</v>
      </c>
      <c r="C83" s="10">
        <f>'F - EQUIPE TÉCNICA'!B85</f>
        <v>0</v>
      </c>
      <c r="D83" s="10">
        <f>'F - EQUIPE TÉCNICA'!D85</f>
        <v>0</v>
      </c>
      <c r="E83" s="10">
        <f>'F - EQUIPE TÉCNICA'!E85</f>
        <v>0</v>
      </c>
      <c r="F83" s="10">
        <f>'F - EQUIPE TÉCNICA'!F85</f>
        <v>0</v>
      </c>
      <c r="G83" s="10">
        <f>'F - EQUIPE TÉCNICA'!G85</f>
        <v>0</v>
      </c>
      <c r="H83" s="10">
        <f>'F - EQUIPE TÉCNICA'!H85</f>
        <v>0</v>
      </c>
      <c r="I83" s="10">
        <f>'F - EQUIPE TÉCNICA'!I85</f>
        <v>0</v>
      </c>
      <c r="J83" s="10">
        <f>'F - EQUIPE TÉCNICA'!J85</f>
        <v>0</v>
      </c>
    </row>
    <row r="84" spans="1:10" x14ac:dyDescent="0.25">
      <c r="A84" s="10">
        <f>'F - EQUIPE TÉCNICA'!B86</f>
        <v>0</v>
      </c>
      <c r="B84" s="10">
        <f>'F - EQUIPE TÉCNICA'!C86</f>
        <v>0</v>
      </c>
      <c r="C84" s="10">
        <f>'F - EQUIPE TÉCNICA'!B86</f>
        <v>0</v>
      </c>
      <c r="D84" s="10">
        <f>'F - EQUIPE TÉCNICA'!D86</f>
        <v>0</v>
      </c>
      <c r="E84" s="10">
        <f>'F - EQUIPE TÉCNICA'!E86</f>
        <v>0</v>
      </c>
      <c r="F84" s="10">
        <f>'F - EQUIPE TÉCNICA'!F86</f>
        <v>0</v>
      </c>
      <c r="G84" s="10">
        <f>'F - EQUIPE TÉCNICA'!G86</f>
        <v>0</v>
      </c>
      <c r="H84" s="10">
        <f>'F - EQUIPE TÉCNICA'!H86</f>
        <v>0</v>
      </c>
      <c r="I84" s="10">
        <f>'F - EQUIPE TÉCNICA'!I86</f>
        <v>0</v>
      </c>
      <c r="J84" s="10">
        <f>'F - EQUIPE TÉCNICA'!J86</f>
        <v>0</v>
      </c>
    </row>
    <row r="85" spans="1:10" x14ac:dyDescent="0.25">
      <c r="A85" s="10">
        <f>'F - EQUIPE TÉCNICA'!B87</f>
        <v>0</v>
      </c>
      <c r="B85" s="10">
        <f>'F - EQUIPE TÉCNICA'!C87</f>
        <v>0</v>
      </c>
      <c r="C85" s="10">
        <f>'F - EQUIPE TÉCNICA'!B87</f>
        <v>0</v>
      </c>
      <c r="D85" s="10">
        <f>'F - EQUIPE TÉCNICA'!D87</f>
        <v>0</v>
      </c>
      <c r="E85" s="10">
        <f>'F - EQUIPE TÉCNICA'!E87</f>
        <v>0</v>
      </c>
      <c r="F85" s="10">
        <f>'F - EQUIPE TÉCNICA'!F87</f>
        <v>0</v>
      </c>
      <c r="G85" s="10">
        <f>'F - EQUIPE TÉCNICA'!G87</f>
        <v>0</v>
      </c>
      <c r="H85" s="10">
        <f>'F - EQUIPE TÉCNICA'!H87</f>
        <v>0</v>
      </c>
      <c r="I85" s="10">
        <f>'F - EQUIPE TÉCNICA'!I87</f>
        <v>0</v>
      </c>
      <c r="J85" s="10">
        <f>'F - EQUIPE TÉCNICA'!J87</f>
        <v>0</v>
      </c>
    </row>
    <row r="86" spans="1:10" x14ac:dyDescent="0.25">
      <c r="A86" s="10">
        <f>'F - EQUIPE TÉCNICA'!B88</f>
        <v>0</v>
      </c>
      <c r="B86" s="10">
        <f>'F - EQUIPE TÉCNICA'!C88</f>
        <v>0</v>
      </c>
      <c r="C86" s="10">
        <f>'F - EQUIPE TÉCNICA'!B88</f>
        <v>0</v>
      </c>
      <c r="D86" s="10">
        <f>'F - EQUIPE TÉCNICA'!D88</f>
        <v>0</v>
      </c>
      <c r="E86" s="10">
        <f>'F - EQUIPE TÉCNICA'!E88</f>
        <v>0</v>
      </c>
      <c r="F86" s="10">
        <f>'F - EQUIPE TÉCNICA'!F88</f>
        <v>0</v>
      </c>
      <c r="G86" s="10">
        <f>'F - EQUIPE TÉCNICA'!G88</f>
        <v>0</v>
      </c>
      <c r="H86" s="10">
        <f>'F - EQUIPE TÉCNICA'!H88</f>
        <v>0</v>
      </c>
      <c r="I86" s="10">
        <f>'F - EQUIPE TÉCNICA'!I88</f>
        <v>0</v>
      </c>
      <c r="J86" s="10">
        <f>'F - EQUIPE TÉCNICA'!J88</f>
        <v>0</v>
      </c>
    </row>
    <row r="87" spans="1:10" x14ac:dyDescent="0.25">
      <c r="A87" s="10">
        <f>'F - EQUIPE TÉCNICA'!B89</f>
        <v>0</v>
      </c>
      <c r="B87" s="10">
        <f>'F - EQUIPE TÉCNICA'!C89</f>
        <v>0</v>
      </c>
      <c r="C87" s="10">
        <f>'F - EQUIPE TÉCNICA'!B89</f>
        <v>0</v>
      </c>
      <c r="D87" s="10">
        <f>'F - EQUIPE TÉCNICA'!D89</f>
        <v>0</v>
      </c>
      <c r="E87" s="10">
        <f>'F - EQUIPE TÉCNICA'!E89</f>
        <v>0</v>
      </c>
      <c r="F87" s="10">
        <f>'F - EQUIPE TÉCNICA'!F89</f>
        <v>0</v>
      </c>
      <c r="G87" s="10">
        <f>'F - EQUIPE TÉCNICA'!G89</f>
        <v>0</v>
      </c>
      <c r="H87" s="10">
        <f>'F - EQUIPE TÉCNICA'!H89</f>
        <v>0</v>
      </c>
      <c r="I87" s="10">
        <f>'F - EQUIPE TÉCNICA'!I89</f>
        <v>0</v>
      </c>
      <c r="J87" s="10">
        <f>'F - EQUIPE TÉCNICA'!J89</f>
        <v>0</v>
      </c>
    </row>
    <row r="88" spans="1:10" x14ac:dyDescent="0.25">
      <c r="A88" s="10">
        <f>'F - EQUIPE TÉCNICA'!B90</f>
        <v>0</v>
      </c>
      <c r="B88" s="10">
        <f>'F - EQUIPE TÉCNICA'!C90</f>
        <v>0</v>
      </c>
      <c r="C88" s="10">
        <f>'F - EQUIPE TÉCNICA'!B90</f>
        <v>0</v>
      </c>
      <c r="D88" s="10">
        <f>'F - EQUIPE TÉCNICA'!D90</f>
        <v>0</v>
      </c>
      <c r="E88" s="10">
        <f>'F - EQUIPE TÉCNICA'!E90</f>
        <v>0</v>
      </c>
      <c r="F88" s="10">
        <f>'F - EQUIPE TÉCNICA'!F90</f>
        <v>0</v>
      </c>
      <c r="G88" s="10">
        <f>'F - EQUIPE TÉCNICA'!G90</f>
        <v>0</v>
      </c>
      <c r="H88" s="10">
        <f>'F - EQUIPE TÉCNICA'!H90</f>
        <v>0</v>
      </c>
      <c r="I88" s="10">
        <f>'F - EQUIPE TÉCNICA'!I90</f>
        <v>0</v>
      </c>
      <c r="J88" s="10">
        <f>'F - EQUIPE TÉCNICA'!J90</f>
        <v>0</v>
      </c>
    </row>
    <row r="89" spans="1:10" x14ac:dyDescent="0.25">
      <c r="A89" s="10">
        <f>'F - EQUIPE TÉCNICA'!B91</f>
        <v>0</v>
      </c>
      <c r="B89" s="10">
        <f>'F - EQUIPE TÉCNICA'!C91</f>
        <v>0</v>
      </c>
      <c r="C89" s="10">
        <f>'F - EQUIPE TÉCNICA'!B91</f>
        <v>0</v>
      </c>
      <c r="D89" s="10">
        <f>'F - EQUIPE TÉCNICA'!D91</f>
        <v>0</v>
      </c>
      <c r="E89" s="10">
        <f>'F - EQUIPE TÉCNICA'!E91</f>
        <v>0</v>
      </c>
      <c r="F89" s="10">
        <f>'F - EQUIPE TÉCNICA'!F91</f>
        <v>0</v>
      </c>
      <c r="G89" s="10">
        <f>'F - EQUIPE TÉCNICA'!G91</f>
        <v>0</v>
      </c>
      <c r="H89" s="10">
        <f>'F - EQUIPE TÉCNICA'!H91</f>
        <v>0</v>
      </c>
      <c r="I89" s="10">
        <f>'F - EQUIPE TÉCNICA'!I91</f>
        <v>0</v>
      </c>
      <c r="J89" s="10">
        <f>'F - EQUIPE TÉCNICA'!J91</f>
        <v>0</v>
      </c>
    </row>
    <row r="90" spans="1:10" x14ac:dyDescent="0.25">
      <c r="A90" s="10">
        <f>'F - EQUIPE TÉCNICA'!B92</f>
        <v>0</v>
      </c>
      <c r="B90" s="10">
        <f>'F - EQUIPE TÉCNICA'!C92</f>
        <v>0</v>
      </c>
      <c r="C90" s="10">
        <f>'F - EQUIPE TÉCNICA'!B92</f>
        <v>0</v>
      </c>
      <c r="D90" s="10">
        <f>'F - EQUIPE TÉCNICA'!D92</f>
        <v>0</v>
      </c>
      <c r="E90" s="10">
        <f>'F - EQUIPE TÉCNICA'!E92</f>
        <v>0</v>
      </c>
      <c r="F90" s="10">
        <f>'F - EQUIPE TÉCNICA'!F92</f>
        <v>0</v>
      </c>
      <c r="G90" s="10">
        <f>'F - EQUIPE TÉCNICA'!G92</f>
        <v>0</v>
      </c>
      <c r="H90" s="10">
        <f>'F - EQUIPE TÉCNICA'!H92</f>
        <v>0</v>
      </c>
      <c r="I90" s="10">
        <f>'F - EQUIPE TÉCNICA'!I92</f>
        <v>0</v>
      </c>
      <c r="J90" s="10">
        <f>'F - EQUIPE TÉCNICA'!J92</f>
        <v>0</v>
      </c>
    </row>
    <row r="91" spans="1:10" x14ac:dyDescent="0.25">
      <c r="A91" s="10">
        <f>'F - EQUIPE TÉCNICA'!B93</f>
        <v>0</v>
      </c>
      <c r="B91" s="10">
        <f>'F - EQUIPE TÉCNICA'!C93</f>
        <v>0</v>
      </c>
      <c r="C91" s="10">
        <f>'F - EQUIPE TÉCNICA'!B93</f>
        <v>0</v>
      </c>
      <c r="D91" s="10">
        <f>'F - EQUIPE TÉCNICA'!D93</f>
        <v>0</v>
      </c>
      <c r="E91" s="10">
        <f>'F - EQUIPE TÉCNICA'!E93</f>
        <v>0</v>
      </c>
      <c r="F91" s="10">
        <f>'F - EQUIPE TÉCNICA'!F93</f>
        <v>0</v>
      </c>
      <c r="G91" s="10">
        <f>'F - EQUIPE TÉCNICA'!G93</f>
        <v>0</v>
      </c>
      <c r="H91" s="10">
        <f>'F - EQUIPE TÉCNICA'!H93</f>
        <v>0</v>
      </c>
      <c r="I91" s="10">
        <f>'F - EQUIPE TÉCNICA'!I93</f>
        <v>0</v>
      </c>
      <c r="J91" s="10">
        <f>'F - EQUIPE TÉCNICA'!J93</f>
        <v>0</v>
      </c>
    </row>
    <row r="92" spans="1:10" x14ac:dyDescent="0.25">
      <c r="A92" s="10">
        <f>'F - EQUIPE TÉCNICA'!B94</f>
        <v>0</v>
      </c>
      <c r="B92" s="10">
        <f>'F - EQUIPE TÉCNICA'!C94</f>
        <v>0</v>
      </c>
      <c r="C92" s="10">
        <f>'F - EQUIPE TÉCNICA'!B94</f>
        <v>0</v>
      </c>
      <c r="D92" s="10">
        <f>'F - EQUIPE TÉCNICA'!D94</f>
        <v>0</v>
      </c>
      <c r="E92" s="10">
        <f>'F - EQUIPE TÉCNICA'!E94</f>
        <v>0</v>
      </c>
      <c r="F92" s="10">
        <f>'F - EQUIPE TÉCNICA'!F94</f>
        <v>0</v>
      </c>
      <c r="G92" s="10">
        <f>'F - EQUIPE TÉCNICA'!G94</f>
        <v>0</v>
      </c>
      <c r="H92" s="10">
        <f>'F - EQUIPE TÉCNICA'!H94</f>
        <v>0</v>
      </c>
      <c r="I92" s="10">
        <f>'F - EQUIPE TÉCNICA'!I94</f>
        <v>0</v>
      </c>
      <c r="J92" s="10">
        <f>'F - EQUIPE TÉCNICA'!J94</f>
        <v>0</v>
      </c>
    </row>
    <row r="93" spans="1:10" x14ac:dyDescent="0.25">
      <c r="A93" s="10">
        <f>'F - EQUIPE TÉCNICA'!B95</f>
        <v>0</v>
      </c>
      <c r="B93" s="10">
        <f>'F - EQUIPE TÉCNICA'!C95</f>
        <v>0</v>
      </c>
      <c r="C93" s="10">
        <f>'F - EQUIPE TÉCNICA'!B95</f>
        <v>0</v>
      </c>
      <c r="D93" s="10">
        <f>'F - EQUIPE TÉCNICA'!D95</f>
        <v>0</v>
      </c>
      <c r="E93" s="10">
        <f>'F - EQUIPE TÉCNICA'!E95</f>
        <v>0</v>
      </c>
      <c r="F93" s="10">
        <f>'F - EQUIPE TÉCNICA'!F95</f>
        <v>0</v>
      </c>
      <c r="G93" s="10">
        <f>'F - EQUIPE TÉCNICA'!G95</f>
        <v>0</v>
      </c>
      <c r="H93" s="10">
        <f>'F - EQUIPE TÉCNICA'!H95</f>
        <v>0</v>
      </c>
      <c r="I93" s="10">
        <f>'F - EQUIPE TÉCNICA'!I95</f>
        <v>0</v>
      </c>
      <c r="J93" s="10">
        <f>'F - EQUIPE TÉCNICA'!J95</f>
        <v>0</v>
      </c>
    </row>
    <row r="94" spans="1:10" x14ac:dyDescent="0.25">
      <c r="A94" s="10">
        <f>'F - EQUIPE TÉCNICA'!B96</f>
        <v>0</v>
      </c>
      <c r="B94" s="10">
        <f>'F - EQUIPE TÉCNICA'!C96</f>
        <v>0</v>
      </c>
      <c r="C94" s="10">
        <f>'F - EQUIPE TÉCNICA'!B96</f>
        <v>0</v>
      </c>
      <c r="D94" s="10">
        <f>'F - EQUIPE TÉCNICA'!D96</f>
        <v>0</v>
      </c>
      <c r="E94" s="10">
        <f>'F - EQUIPE TÉCNICA'!E96</f>
        <v>0</v>
      </c>
      <c r="F94" s="10">
        <f>'F - EQUIPE TÉCNICA'!F96</f>
        <v>0</v>
      </c>
      <c r="G94" s="10">
        <f>'F - EQUIPE TÉCNICA'!G96</f>
        <v>0</v>
      </c>
      <c r="H94" s="10">
        <f>'F - EQUIPE TÉCNICA'!H96</f>
        <v>0</v>
      </c>
      <c r="I94" s="10">
        <f>'F - EQUIPE TÉCNICA'!I96</f>
        <v>0</v>
      </c>
      <c r="J94" s="10">
        <f>'F - EQUIPE TÉCNICA'!J96</f>
        <v>0</v>
      </c>
    </row>
    <row r="95" spans="1:10" x14ac:dyDescent="0.25">
      <c r="A95" s="10">
        <f>'F - EQUIPE TÉCNICA'!B97</f>
        <v>0</v>
      </c>
      <c r="B95" s="10">
        <f>'F - EQUIPE TÉCNICA'!C97</f>
        <v>0</v>
      </c>
      <c r="C95" s="10">
        <f>'F - EQUIPE TÉCNICA'!B97</f>
        <v>0</v>
      </c>
      <c r="D95" s="10">
        <f>'F - EQUIPE TÉCNICA'!D97</f>
        <v>0</v>
      </c>
      <c r="E95" s="10">
        <f>'F - EQUIPE TÉCNICA'!E97</f>
        <v>0</v>
      </c>
      <c r="F95" s="10">
        <f>'F - EQUIPE TÉCNICA'!F97</f>
        <v>0</v>
      </c>
      <c r="G95" s="10">
        <f>'F - EQUIPE TÉCNICA'!G97</f>
        <v>0</v>
      </c>
      <c r="H95" s="10">
        <f>'F - EQUIPE TÉCNICA'!H97</f>
        <v>0</v>
      </c>
      <c r="I95" s="10">
        <f>'F - EQUIPE TÉCNICA'!I97</f>
        <v>0</v>
      </c>
      <c r="J95" s="10">
        <f>'F - EQUIPE TÉCNICA'!J97</f>
        <v>0</v>
      </c>
    </row>
    <row r="96" spans="1:10" x14ac:dyDescent="0.25">
      <c r="A96" s="10">
        <f>'F - EQUIPE TÉCNICA'!B98</f>
        <v>0</v>
      </c>
      <c r="B96" s="10">
        <f>'F - EQUIPE TÉCNICA'!C98</f>
        <v>0</v>
      </c>
      <c r="C96" s="10">
        <f>'F - EQUIPE TÉCNICA'!B98</f>
        <v>0</v>
      </c>
      <c r="D96" s="10">
        <f>'F - EQUIPE TÉCNICA'!D98</f>
        <v>0</v>
      </c>
      <c r="E96" s="10">
        <f>'F - EQUIPE TÉCNICA'!E98</f>
        <v>0</v>
      </c>
      <c r="F96" s="10">
        <f>'F - EQUIPE TÉCNICA'!F98</f>
        <v>0</v>
      </c>
      <c r="G96" s="10">
        <f>'F - EQUIPE TÉCNICA'!G98</f>
        <v>0</v>
      </c>
      <c r="H96" s="10">
        <f>'F - EQUIPE TÉCNICA'!H98</f>
        <v>0</v>
      </c>
      <c r="I96" s="10">
        <f>'F - EQUIPE TÉCNICA'!I98</f>
        <v>0</v>
      </c>
      <c r="J96" s="10">
        <f>'F - EQUIPE TÉCNICA'!J98</f>
        <v>0</v>
      </c>
    </row>
    <row r="97" spans="1:10" x14ac:dyDescent="0.25">
      <c r="A97" s="10">
        <f>'F - EQUIPE TÉCNICA'!B99</f>
        <v>0</v>
      </c>
      <c r="B97" s="10">
        <f>'F - EQUIPE TÉCNICA'!C99</f>
        <v>0</v>
      </c>
      <c r="C97" s="10">
        <f>'F - EQUIPE TÉCNICA'!B99</f>
        <v>0</v>
      </c>
      <c r="D97" s="10">
        <f>'F - EQUIPE TÉCNICA'!D99</f>
        <v>0</v>
      </c>
      <c r="E97" s="10">
        <f>'F - EQUIPE TÉCNICA'!E99</f>
        <v>0</v>
      </c>
      <c r="F97" s="10">
        <f>'F - EQUIPE TÉCNICA'!F99</f>
        <v>0</v>
      </c>
      <c r="G97" s="10">
        <f>'F - EQUIPE TÉCNICA'!G99</f>
        <v>0</v>
      </c>
      <c r="H97" s="10">
        <f>'F - EQUIPE TÉCNICA'!H99</f>
        <v>0</v>
      </c>
      <c r="I97" s="10">
        <f>'F - EQUIPE TÉCNICA'!I99</f>
        <v>0</v>
      </c>
      <c r="J97" s="10">
        <f>'F - EQUIPE TÉCNICA'!J99</f>
        <v>0</v>
      </c>
    </row>
    <row r="98" spans="1:10" x14ac:dyDescent="0.25">
      <c r="A98" s="10">
        <f>'F - EQUIPE TÉCNICA'!B100</f>
        <v>0</v>
      </c>
      <c r="B98" s="10">
        <f>'F - EQUIPE TÉCNICA'!C100</f>
        <v>0</v>
      </c>
      <c r="C98" s="10">
        <f>'F - EQUIPE TÉCNICA'!B100</f>
        <v>0</v>
      </c>
      <c r="D98" s="10">
        <f>'F - EQUIPE TÉCNICA'!D100</f>
        <v>0</v>
      </c>
      <c r="E98" s="10">
        <f>'F - EQUIPE TÉCNICA'!E100</f>
        <v>0</v>
      </c>
      <c r="F98" s="10">
        <f>'F - EQUIPE TÉCNICA'!F100</f>
        <v>0</v>
      </c>
      <c r="G98" s="10">
        <f>'F - EQUIPE TÉCNICA'!G100</f>
        <v>0</v>
      </c>
      <c r="H98" s="10">
        <f>'F - EQUIPE TÉCNICA'!H100</f>
        <v>0</v>
      </c>
      <c r="I98" s="10">
        <f>'F - EQUIPE TÉCNICA'!I100</f>
        <v>0</v>
      </c>
      <c r="J98" s="10">
        <f>'F - EQUIPE TÉCNICA'!J100</f>
        <v>0</v>
      </c>
    </row>
    <row r="99" spans="1:10" x14ac:dyDescent="0.25">
      <c r="A99" s="10">
        <f>'F - EQUIPE TÉCNICA'!B101</f>
        <v>0</v>
      </c>
      <c r="B99" s="10">
        <f>'F - EQUIPE TÉCNICA'!C101</f>
        <v>0</v>
      </c>
      <c r="C99" s="10">
        <f>'F - EQUIPE TÉCNICA'!B101</f>
        <v>0</v>
      </c>
      <c r="D99" s="10">
        <f>'F - EQUIPE TÉCNICA'!D101</f>
        <v>0</v>
      </c>
      <c r="E99" s="10">
        <f>'F - EQUIPE TÉCNICA'!E101</f>
        <v>0</v>
      </c>
      <c r="F99" s="10">
        <f>'F - EQUIPE TÉCNICA'!F101</f>
        <v>0</v>
      </c>
      <c r="G99" s="10">
        <f>'F - EQUIPE TÉCNICA'!G101</f>
        <v>0</v>
      </c>
      <c r="H99" s="10">
        <f>'F - EQUIPE TÉCNICA'!H101</f>
        <v>0</v>
      </c>
      <c r="I99" s="10">
        <f>'F - EQUIPE TÉCNICA'!I101</f>
        <v>0</v>
      </c>
      <c r="J99" s="10">
        <f>'F - EQUIPE TÉCNICA'!J101</f>
        <v>0</v>
      </c>
    </row>
    <row r="100" spans="1:10" x14ac:dyDescent="0.25">
      <c r="A100" s="10">
        <f>'F - EQUIPE TÉCNICA'!B102</f>
        <v>0</v>
      </c>
      <c r="B100" s="10">
        <f>'F - EQUIPE TÉCNICA'!C102</f>
        <v>0</v>
      </c>
      <c r="C100" s="10">
        <f>'F - EQUIPE TÉCNICA'!B102</f>
        <v>0</v>
      </c>
      <c r="D100" s="10">
        <f>'F - EQUIPE TÉCNICA'!D102</f>
        <v>0</v>
      </c>
      <c r="E100" s="10">
        <f>'F - EQUIPE TÉCNICA'!E102</f>
        <v>0</v>
      </c>
      <c r="F100" s="10">
        <f>'F - EQUIPE TÉCNICA'!F102</f>
        <v>0</v>
      </c>
      <c r="G100" s="10">
        <f>'F - EQUIPE TÉCNICA'!G102</f>
        <v>0</v>
      </c>
      <c r="H100" s="10">
        <f>'F - EQUIPE TÉCNICA'!H102</f>
        <v>0</v>
      </c>
      <c r="I100" s="10">
        <f>'F - EQUIPE TÉCNICA'!I102</f>
        <v>0</v>
      </c>
      <c r="J100" s="10">
        <f>'F - EQUIPE TÉCNICA'!J102</f>
        <v>0</v>
      </c>
    </row>
    <row r="101" spans="1:10" x14ac:dyDescent="0.25">
      <c r="A101" s="10">
        <f>'F - EQUIPE TÉCNICA'!B103</f>
        <v>0</v>
      </c>
      <c r="B101" s="10">
        <f>'F - EQUIPE TÉCNICA'!C103</f>
        <v>0</v>
      </c>
      <c r="C101" s="10">
        <f>'F - EQUIPE TÉCNICA'!B103</f>
        <v>0</v>
      </c>
      <c r="D101" s="10">
        <f>'F - EQUIPE TÉCNICA'!D103</f>
        <v>0</v>
      </c>
      <c r="E101" s="10">
        <f>'F - EQUIPE TÉCNICA'!E103</f>
        <v>0</v>
      </c>
      <c r="F101" s="10">
        <f>'F - EQUIPE TÉCNICA'!F103</f>
        <v>0</v>
      </c>
      <c r="G101" s="10">
        <f>'F - EQUIPE TÉCNICA'!G103</f>
        <v>0</v>
      </c>
      <c r="H101" s="10">
        <f>'F - EQUIPE TÉCNICA'!H103</f>
        <v>0</v>
      </c>
      <c r="I101" s="10">
        <f>'F - EQUIPE TÉCNICA'!I103</f>
        <v>0</v>
      </c>
      <c r="J101" s="10">
        <f>'F - EQUIPE TÉCNICA'!J103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8264-9F77-4EB5-B64F-1E5E10FAB093}">
  <dimension ref="A1:Y89"/>
  <sheetViews>
    <sheetView topLeftCell="C1" workbookViewId="0">
      <selection activeCell="E3" sqref="E3"/>
    </sheetView>
  </sheetViews>
  <sheetFormatPr defaultColWidth="9.140625" defaultRowHeight="12" x14ac:dyDescent="0.25"/>
  <cols>
    <col min="1" max="1" width="46" style="13" customWidth="1"/>
    <col min="2" max="2" width="28.7109375" style="13" customWidth="1"/>
    <col min="3" max="3" width="21.140625" style="53" customWidth="1"/>
    <col min="4" max="4" width="51" style="13" customWidth="1"/>
    <col min="5" max="5" width="40.42578125" style="13" customWidth="1"/>
    <col min="6" max="6" width="20.5703125" style="2" bestFit="1" customWidth="1"/>
    <col min="7" max="9" width="9.140625" style="2" hidden="1" customWidth="1"/>
    <col min="10" max="10" width="11" style="2" hidden="1" customWidth="1"/>
    <col min="11" max="13" width="9.140625" style="2" hidden="1" customWidth="1"/>
    <col min="14" max="14" width="11" style="2" hidden="1" customWidth="1"/>
    <col min="15" max="16" width="9.140625" style="2" hidden="1" customWidth="1"/>
    <col min="17" max="17" width="9.5703125" style="2" hidden="1" customWidth="1"/>
    <col min="18" max="18" width="9.140625" style="2" hidden="1" customWidth="1"/>
    <col min="19" max="19" width="25.28515625" style="2" hidden="1" customWidth="1"/>
    <col min="20" max="20" width="9.140625" style="2" hidden="1" customWidth="1"/>
    <col min="21" max="21" width="24.7109375" style="2" hidden="1" customWidth="1"/>
    <col min="22" max="22" width="27.42578125" style="2" hidden="1" customWidth="1"/>
    <col min="23" max="23" width="9.140625" style="2" hidden="1" customWidth="1"/>
    <col min="24" max="24" width="22" style="2" hidden="1" customWidth="1"/>
    <col min="25" max="25" width="9.140625" style="2" hidden="1" customWidth="1"/>
    <col min="26" max="26" width="0" style="2" hidden="1" customWidth="1"/>
    <col min="27" max="16384" width="9.140625" style="2"/>
  </cols>
  <sheetData>
    <row r="1" spans="1:25" ht="24" customHeight="1" x14ac:dyDescent="0.25">
      <c r="A1" s="60" t="s">
        <v>375</v>
      </c>
      <c r="B1" s="51"/>
      <c r="C1" s="32"/>
      <c r="D1" s="53"/>
      <c r="E1" s="5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5" ht="21.75" customHeight="1" x14ac:dyDescent="0.25">
      <c r="A2" s="66" t="s">
        <v>377</v>
      </c>
      <c r="B2" s="51"/>
      <c r="C2" s="32"/>
      <c r="D2" s="67" t="s">
        <v>381</v>
      </c>
      <c r="E2" s="5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5" ht="21.75" customHeight="1" x14ac:dyDescent="0.25">
      <c r="A3" s="50" t="s">
        <v>262</v>
      </c>
      <c r="B3" s="58"/>
      <c r="C3" s="32" t="str">
        <f>IF($M$27=0,"",IF(I3=0,"Preenchimento obrigatório",""))</f>
        <v/>
      </c>
      <c r="D3" s="50" t="s">
        <v>276</v>
      </c>
      <c r="E3" s="58"/>
      <c r="F3" s="32" t="str">
        <f>IF($M$27=0,"",IF(M3=0,"Preenchimento obrigatório",""))</f>
        <v/>
      </c>
      <c r="H3" s="8" t="s">
        <v>264</v>
      </c>
      <c r="I3" s="5">
        <f>IF(B3="",0,1)</f>
        <v>0</v>
      </c>
      <c r="J3" s="8" t="s">
        <v>282</v>
      </c>
      <c r="L3" s="8" t="s">
        <v>283</v>
      </c>
      <c r="M3" s="5">
        <f>IF(E3="",0,1)</f>
        <v>0</v>
      </c>
      <c r="N3" s="8" t="s">
        <v>282</v>
      </c>
      <c r="P3" s="8" t="s">
        <v>265</v>
      </c>
      <c r="Q3" s="5">
        <f>I4</f>
        <v>0</v>
      </c>
      <c r="S3" s="8" t="s">
        <v>220</v>
      </c>
      <c r="U3" s="8" t="s">
        <v>226</v>
      </c>
      <c r="V3" s="8" t="s">
        <v>225</v>
      </c>
      <c r="X3" s="8" t="s">
        <v>402</v>
      </c>
      <c r="Y3" s="8" t="s">
        <v>422</v>
      </c>
    </row>
    <row r="4" spans="1:25" ht="21.75" customHeight="1" x14ac:dyDescent="0.25">
      <c r="A4" s="50" t="s">
        <v>270</v>
      </c>
      <c r="B4" s="58"/>
      <c r="C4" s="32" t="str">
        <f>IF(S4="",IF(AND(B3="SIM",B4=""),"Preencha a Atualização",""),S4)</f>
        <v/>
      </c>
      <c r="D4" s="50" t="s">
        <v>277</v>
      </c>
      <c r="E4" s="58"/>
      <c r="F4" s="32" t="str">
        <f>IF(U4="",IF(AND(E3="SIM",E4=""),"Preencha a Atualização",""),U4)</f>
        <v/>
      </c>
      <c r="H4" s="8" t="s">
        <v>265</v>
      </c>
      <c r="I4" s="5">
        <f>IF(B4="",0,1)</f>
        <v>0</v>
      </c>
      <c r="J4" s="5" t="str">
        <f>IF(B3="SIM","ALTERAÇÃO","")</f>
        <v/>
      </c>
      <c r="L4" s="8" t="s">
        <v>284</v>
      </c>
      <c r="M4" s="5">
        <f>IF(E4="",0,1)</f>
        <v>0</v>
      </c>
      <c r="N4" s="5" t="str">
        <f>IF($E$3="SIM","ALTERAÇÃO","")</f>
        <v/>
      </c>
      <c r="P4" s="8" t="s">
        <v>267</v>
      </c>
      <c r="Q4" s="5">
        <f>I7</f>
        <v>0</v>
      </c>
      <c r="S4" s="5" t="str">
        <f>IFERROR(IF($B4=0,"",IF((RIGHT((MOD((11-(MOD((MID($B4,1,1)*5+MID($B4,2,1)*4+MID($B4,3,1)*3+MID($B4,4,1)*2+MID($B4,5,1)*9+MID($B4,6,1)*8+MID($B4,7,1)*7+MID($B4,8,1)*6+MID($B4,9,1)*5+MID($B4,10,1)*4+MID($B4,11,1)*3+MID($B4,12,1)*2),11))),11)),1)*1)=(MID($B4,13,1)*1),IF((RIGHT((MOD((11-(MOD((MID($B4,1,1)*6+MID($B4,2,1)*5+MID($B4,3,1)*4+MID($B4,4,1)*3+MID($B4,5,1)*2+MID($B4,6,1)*9+MID($B4,7,1)*8+MID($B4,8,1)*7+MID($B4,9,1)*6+MID($B4,10,1)*5+MID($B4,11,1)*4+MID($B4,12,1)*3+MID($B4,13,1)*2),11))),11)),1)*1)=(MID($B4,14,1)*1),$S$7,$S$8),$S$8)),$S$8)</f>
        <v/>
      </c>
      <c r="U4" s="5" t="str">
        <f>IFERROR(IF($E4=0,"",IF(RIGHT((MOD( (11 - MOD((MID($E4,1,1)*10+MID($E4,2,1)*9+MID($E4,3,1)*8+MID($E4,4,1)*7+MID($E4,5,1)*6+MID($E4,6,1)*5+MID($E4,7,1)*4+MID($E4,8,1)*3+MID($E4,9,1)*2),11)), 11)),1)*1=MID($E4,10,1)*1,IF(RIGHT((MOD( (11 - MOD((MID($E4,1,1)*11+MID($E4,2,1)*10+MID($E4,3,1)*9+MID($E4,4,1)*8+MID($E4,5,1)*7+MID($E4,6,1)*6+MID($E4,7,1)*5+MID($E4,8,1)*4+MID($E4,9,1)*3+ ((RIGHT((MOD( (11 - MOD((MID($E4,1,1)*10+MID($E4,2,1)*9+MID($E4,3,1)*8+MID($E4,4,1)*7+MID($E4,5,1)*6+MID($E4,6,1)*5+MID($E4,7,1)*4+MID($E4,8,1)*3+MID($E4,9,1)*2),11)), 11)),1)*1)*2)),11)), 11)),1)*1=MID($E4,11,1)*1,$U$8,$U$9),$U$9)),$U$9)</f>
        <v/>
      </c>
      <c r="V4" s="5" t="str">
        <f>IFERROR(IF($E16=0,"",IF(RIGHT((MOD( (11 - MOD((MID($E16,1,1)*10+MID($E16,2,1)*9+MID($E16,3,1)*8+MID($E16,4,1)*7+MID($E16,5,1)*6+MID($E16,6,1)*5+MID($E16,7,1)*4+MID($E16,8,1)*3+MID($E16,9,1)*2),11)), 11)),1)*1=MID($E16,10,1)*1,IF(RIGHT((MOD( (11 - MOD((MID($E16,1,1)*11+MID($E16,2,1)*10+MID($E16,3,1)*9+MID($E16,4,1)*8+MID($E16,5,1)*7+MID($E16,6,1)*6+MID($E16,7,1)*5+MID($E16,8,1)*4+MID($E16,9,1)*3+ ((RIGHT((MOD( (11 - MOD((MID($E16,1,1)*10+MID($E16,2,1)*9+MID($E16,3,1)*8+MID($E16,4,1)*7+MID($E16,5,1)*6+MID($E16,6,1)*5+MID($E16,7,1)*4+MID($E16,8,1)*3+MID($E16,9,1)*2),11)), 11)),1)*1)*2)),11)), 11)),1)*1=MID($E16,11,1)*1,$U$8,$U$9),$U$9)),$U$9)</f>
        <v/>
      </c>
      <c r="X4" s="14" t="s">
        <v>245</v>
      </c>
      <c r="Y4" s="5">
        <v>1940</v>
      </c>
    </row>
    <row r="5" spans="1:25" ht="21.75" customHeight="1" x14ac:dyDescent="0.2">
      <c r="A5" s="67" t="s">
        <v>378</v>
      </c>
      <c r="C5" s="32"/>
      <c r="D5" s="50" t="s">
        <v>278</v>
      </c>
      <c r="E5" s="58"/>
      <c r="F5" s="32" t="str">
        <f>IF(AND($E$3="SIM",E5=""),"Preencha a Atualização","")</f>
        <v/>
      </c>
      <c r="L5" s="8" t="s">
        <v>285</v>
      </c>
      <c r="M5" s="5">
        <f>IF(E5="",0,1)</f>
        <v>0</v>
      </c>
      <c r="N5" s="5" t="str">
        <f t="shared" ref="N5:N13" si="0">IF($E$3="SIM","ALTERAÇÃO","")</f>
        <v/>
      </c>
      <c r="P5" s="8" t="s">
        <v>269</v>
      </c>
      <c r="Q5" s="5">
        <f>I10</f>
        <v>0</v>
      </c>
      <c r="U5" s="1"/>
      <c r="V5" s="1"/>
      <c r="X5" s="14" t="s">
        <v>246</v>
      </c>
      <c r="Y5" s="5">
        <v>1941</v>
      </c>
    </row>
    <row r="6" spans="1:25" ht="21.75" customHeight="1" x14ac:dyDescent="0.2">
      <c r="A6" s="50" t="s">
        <v>263</v>
      </c>
      <c r="B6" s="58"/>
      <c r="C6" s="32" t="str">
        <f>IF($M$27=0,"",IF(I6=0,"Preenchimento obrigatório",""))</f>
        <v/>
      </c>
      <c r="D6" s="29" t="s">
        <v>383</v>
      </c>
      <c r="E6" s="58"/>
      <c r="F6" s="32" t="str">
        <f t="shared" ref="F6:F12" si="1">IF(AND($E$3="SIM",E6=""),"Preencha a Atualização","")</f>
        <v/>
      </c>
      <c r="H6" s="8" t="s">
        <v>266</v>
      </c>
      <c r="I6" s="5">
        <f>IF(B6="",0,1)</f>
        <v>0</v>
      </c>
      <c r="J6" s="8" t="s">
        <v>282</v>
      </c>
      <c r="L6" s="8" t="s">
        <v>403</v>
      </c>
      <c r="M6" s="5">
        <f t="shared" ref="M6:M13" si="2">IF(E6="",0,1)</f>
        <v>0</v>
      </c>
      <c r="N6" s="5" t="str">
        <f t="shared" si="0"/>
        <v/>
      </c>
      <c r="P6" s="8" t="s">
        <v>280</v>
      </c>
      <c r="Q6" s="5">
        <f>I13</f>
        <v>0</v>
      </c>
      <c r="S6" s="8" t="s">
        <v>221</v>
      </c>
      <c r="V6" s="1"/>
      <c r="X6" s="14" t="s">
        <v>247</v>
      </c>
      <c r="Y6" s="5">
        <v>1942</v>
      </c>
    </row>
    <row r="7" spans="1:25" ht="21.75" customHeight="1" x14ac:dyDescent="0.2">
      <c r="A7" s="50" t="s">
        <v>271</v>
      </c>
      <c r="B7" s="59"/>
      <c r="C7" s="32" t="str">
        <f>IF(AND(B6="SIM",B7=""),"Preencha a Atualização","")</f>
        <v/>
      </c>
      <c r="D7" s="29" t="s">
        <v>384</v>
      </c>
      <c r="E7" s="58"/>
      <c r="F7" s="32" t="str">
        <f t="shared" si="1"/>
        <v/>
      </c>
      <c r="H7" s="8" t="s">
        <v>267</v>
      </c>
      <c r="I7" s="5">
        <f>IF(B7="",0,1)</f>
        <v>0</v>
      </c>
      <c r="J7" s="5" t="str">
        <f>IF(B6="SIM","ALTERAÇÃO","")</f>
        <v/>
      </c>
      <c r="L7" s="8" t="s">
        <v>286</v>
      </c>
      <c r="M7" s="5">
        <f t="shared" si="2"/>
        <v>0</v>
      </c>
      <c r="N7" s="5" t="str">
        <f t="shared" si="0"/>
        <v/>
      </c>
      <c r="P7" s="8" t="s">
        <v>284</v>
      </c>
      <c r="Q7" s="5">
        <f>M4</f>
        <v>0</v>
      </c>
      <c r="S7" s="14" t="s">
        <v>0</v>
      </c>
      <c r="U7" s="8" t="s">
        <v>206</v>
      </c>
      <c r="V7" s="1"/>
      <c r="X7" s="14" t="s">
        <v>248</v>
      </c>
      <c r="Y7" s="5">
        <v>1943</v>
      </c>
    </row>
    <row r="8" spans="1:25" ht="21.75" customHeight="1" x14ac:dyDescent="0.2">
      <c r="A8" s="67" t="s">
        <v>379</v>
      </c>
      <c r="C8" s="32"/>
      <c r="D8" s="29" t="s">
        <v>385</v>
      </c>
      <c r="E8" s="58"/>
      <c r="F8" s="32" t="str">
        <f t="shared" si="1"/>
        <v/>
      </c>
      <c r="L8" s="8" t="s">
        <v>287</v>
      </c>
      <c r="M8" s="5">
        <f t="shared" si="2"/>
        <v>0</v>
      </c>
      <c r="N8" s="5" t="str">
        <f t="shared" si="0"/>
        <v/>
      </c>
      <c r="P8" s="8" t="s">
        <v>285</v>
      </c>
      <c r="Q8" s="5">
        <f>M5</f>
        <v>0</v>
      </c>
      <c r="S8" s="14" t="s">
        <v>243</v>
      </c>
      <c r="U8" s="14" t="s">
        <v>0</v>
      </c>
      <c r="V8" s="1"/>
      <c r="X8" s="14" t="s">
        <v>249</v>
      </c>
      <c r="Y8" s="5">
        <v>1944</v>
      </c>
    </row>
    <row r="9" spans="1:25" ht="21.75" customHeight="1" x14ac:dyDescent="0.2">
      <c r="A9" s="50" t="s">
        <v>272</v>
      </c>
      <c r="B9" s="58"/>
      <c r="C9" s="32" t="str">
        <f>IF($M$27=0,"",IF(I9=0,"Preenchimento obrigatório",""))</f>
        <v/>
      </c>
      <c r="D9" s="29" t="s">
        <v>386</v>
      </c>
      <c r="E9" s="68"/>
      <c r="F9" s="32" t="str">
        <f t="shared" si="1"/>
        <v/>
      </c>
      <c r="H9" s="8" t="s">
        <v>268</v>
      </c>
      <c r="I9" s="5">
        <f>IF(B9="",0,1)</f>
        <v>0</v>
      </c>
      <c r="J9" s="8" t="s">
        <v>282</v>
      </c>
      <c r="L9" s="8" t="s">
        <v>404</v>
      </c>
      <c r="M9" s="5">
        <f t="shared" si="2"/>
        <v>0</v>
      </c>
      <c r="N9" s="5" t="str">
        <f t="shared" si="0"/>
        <v/>
      </c>
      <c r="P9" s="8" t="s">
        <v>403</v>
      </c>
      <c r="Q9" s="5">
        <f t="shared" ref="Q9:Q15" si="3">M6</f>
        <v>0</v>
      </c>
      <c r="U9" s="14" t="s">
        <v>205</v>
      </c>
      <c r="V9" s="1"/>
      <c r="X9" s="14" t="s">
        <v>250</v>
      </c>
      <c r="Y9" s="5">
        <v>1945</v>
      </c>
    </row>
    <row r="10" spans="1:25" ht="21.75" customHeight="1" x14ac:dyDescent="0.25">
      <c r="A10" s="50" t="s">
        <v>273</v>
      </c>
      <c r="B10" s="59"/>
      <c r="C10" s="32" t="str">
        <f>IF(AND(B9="SIM",B10=""),"Preencha a Atualização","")</f>
        <v/>
      </c>
      <c r="D10" s="29" t="s">
        <v>387</v>
      </c>
      <c r="E10" s="58"/>
      <c r="F10" s="32" t="str">
        <f t="shared" si="1"/>
        <v/>
      </c>
      <c r="H10" s="8" t="s">
        <v>269</v>
      </c>
      <c r="I10" s="5">
        <f>IF(B10="",0,1)</f>
        <v>0</v>
      </c>
      <c r="J10" s="5" t="str">
        <f>IF(B9="SIM","ALTERAÇÃO","")</f>
        <v/>
      </c>
      <c r="L10" s="8" t="s">
        <v>405</v>
      </c>
      <c r="M10" s="5">
        <f t="shared" si="2"/>
        <v>0</v>
      </c>
      <c r="N10" s="5" t="str">
        <f t="shared" si="0"/>
        <v/>
      </c>
      <c r="P10" s="8" t="s">
        <v>286</v>
      </c>
      <c r="Q10" s="5">
        <f t="shared" si="3"/>
        <v>0</v>
      </c>
      <c r="X10" s="14" t="s">
        <v>251</v>
      </c>
      <c r="Y10" s="5">
        <v>1946</v>
      </c>
    </row>
    <row r="11" spans="1:25" ht="21.75" customHeight="1" x14ac:dyDescent="0.25">
      <c r="A11" s="67" t="s">
        <v>380</v>
      </c>
      <c r="C11" s="32"/>
      <c r="D11" s="29" t="s">
        <v>388</v>
      </c>
      <c r="E11" s="58"/>
      <c r="F11" s="32" t="str">
        <f t="shared" si="1"/>
        <v/>
      </c>
      <c r="L11" s="8" t="s">
        <v>406</v>
      </c>
      <c r="M11" s="5">
        <f t="shared" si="2"/>
        <v>0</v>
      </c>
      <c r="N11" s="5" t="str">
        <f t="shared" si="0"/>
        <v/>
      </c>
      <c r="P11" s="8" t="s">
        <v>287</v>
      </c>
      <c r="Q11" s="5">
        <f>M8</f>
        <v>0</v>
      </c>
      <c r="Y11" s="5">
        <v>1947</v>
      </c>
    </row>
    <row r="12" spans="1:25" ht="21.75" customHeight="1" x14ac:dyDescent="0.25">
      <c r="A12" s="50" t="s">
        <v>274</v>
      </c>
      <c r="B12" s="58"/>
      <c r="C12" s="32" t="str">
        <f>IF($M$27=0,"",IF(I12=0,"Preenchimento obrigatório",""))</f>
        <v/>
      </c>
      <c r="D12" s="29" t="s">
        <v>389</v>
      </c>
      <c r="E12" s="58"/>
      <c r="F12" s="32" t="str">
        <f t="shared" si="1"/>
        <v/>
      </c>
      <c r="H12" s="8" t="s">
        <v>279</v>
      </c>
      <c r="I12" s="5">
        <f>IF(B12="",0,1)</f>
        <v>0</v>
      </c>
      <c r="J12" s="8" t="s">
        <v>282</v>
      </c>
      <c r="L12" s="8" t="s">
        <v>407</v>
      </c>
      <c r="M12" s="5">
        <f t="shared" si="2"/>
        <v>0</v>
      </c>
      <c r="N12" s="5" t="str">
        <f t="shared" si="0"/>
        <v/>
      </c>
      <c r="P12" s="8" t="s">
        <v>404</v>
      </c>
      <c r="Q12" s="5">
        <f t="shared" si="3"/>
        <v>0</v>
      </c>
      <c r="S12" s="30" t="s">
        <v>316</v>
      </c>
      <c r="T12" s="5">
        <f>IF(S4="",0,1)</f>
        <v>0</v>
      </c>
      <c r="V12" s="52" t="s">
        <v>259</v>
      </c>
      <c r="Y12" s="5">
        <v>1948</v>
      </c>
    </row>
    <row r="13" spans="1:25" ht="21.75" customHeight="1" x14ac:dyDescent="0.25">
      <c r="A13" s="50" t="s">
        <v>275</v>
      </c>
      <c r="B13" s="59"/>
      <c r="C13" s="32" t="str">
        <f>IF(AND(B12="SIM",B13=""),"Preencha a Atualização","")</f>
        <v/>
      </c>
      <c r="D13" s="29" t="s">
        <v>390</v>
      </c>
      <c r="E13" s="58"/>
      <c r="F13" s="32" t="str">
        <f>IF(AND($E$3="SIM",E13=""),"Preencha a Atualização","")</f>
        <v/>
      </c>
      <c r="H13" s="8" t="s">
        <v>280</v>
      </c>
      <c r="I13" s="5">
        <f>IF(B13="",0,1)</f>
        <v>0</v>
      </c>
      <c r="J13" s="5" t="str">
        <f>IF(B12="SIM","ALTERAÇÃO","")</f>
        <v/>
      </c>
      <c r="L13" s="8" t="s">
        <v>408</v>
      </c>
      <c r="M13" s="5">
        <f t="shared" si="2"/>
        <v>0</v>
      </c>
      <c r="N13" s="5" t="str">
        <f t="shared" si="0"/>
        <v/>
      </c>
      <c r="P13" s="8" t="s">
        <v>405</v>
      </c>
      <c r="Q13" s="5">
        <f t="shared" si="3"/>
        <v>0</v>
      </c>
      <c r="S13" s="30" t="s">
        <v>317</v>
      </c>
      <c r="T13" s="5">
        <f>IF(U4="CPF Inválido",1,0)</f>
        <v>0</v>
      </c>
      <c r="V13" s="5" t="s">
        <v>257</v>
      </c>
      <c r="Y13" s="5">
        <v>1949</v>
      </c>
    </row>
    <row r="14" spans="1:25" ht="21.75" customHeight="1" x14ac:dyDescent="0.25">
      <c r="C14" s="32"/>
      <c r="D14" s="67" t="s">
        <v>382</v>
      </c>
      <c r="F14" s="32"/>
      <c r="P14" s="8" t="s">
        <v>406</v>
      </c>
      <c r="Q14" s="5">
        <f t="shared" si="3"/>
        <v>0</v>
      </c>
      <c r="S14" s="30" t="s">
        <v>318</v>
      </c>
      <c r="T14" s="5">
        <f>IF(V4="CPF Inválido",1,0)</f>
        <v>0</v>
      </c>
      <c r="V14" s="5" t="s">
        <v>258</v>
      </c>
      <c r="Y14" s="5">
        <v>1950</v>
      </c>
    </row>
    <row r="15" spans="1:25" ht="21.75" customHeight="1" x14ac:dyDescent="0.25">
      <c r="D15" s="50" t="s">
        <v>391</v>
      </c>
      <c r="E15" s="58"/>
      <c r="F15" s="32" t="str">
        <f>IF($M$27=0,"",IF(M15=0,"Preenchimento obrigatório",""))</f>
        <v/>
      </c>
      <c r="L15" s="8" t="s">
        <v>419</v>
      </c>
      <c r="M15" s="5">
        <f>IF(E15="",0,1)</f>
        <v>0</v>
      </c>
      <c r="N15" s="8" t="s">
        <v>282</v>
      </c>
      <c r="P15" s="8" t="s">
        <v>407</v>
      </c>
      <c r="Q15" s="5">
        <f t="shared" si="3"/>
        <v>0</v>
      </c>
      <c r="S15" s="30" t="s">
        <v>319</v>
      </c>
      <c r="T15" s="5">
        <f>IF(M27+Q28=0,0,1)</f>
        <v>0</v>
      </c>
      <c r="Y15" s="5">
        <v>1951</v>
      </c>
    </row>
    <row r="16" spans="1:25" ht="21.75" customHeight="1" x14ac:dyDescent="0.25">
      <c r="D16" s="50" t="s">
        <v>392</v>
      </c>
      <c r="E16" s="58"/>
      <c r="F16" s="32" t="str">
        <f>IF(V4="",IF(AND(E15="SIM",E16=""),"Preencha a Atualização",""),V4)</f>
        <v/>
      </c>
      <c r="L16" s="8" t="s">
        <v>418</v>
      </c>
      <c r="M16" s="5">
        <f>IF(E16="",0,1)</f>
        <v>0</v>
      </c>
      <c r="N16" s="5" t="str">
        <f>IF($E$15="SIM","ALTERAÇÃO","")</f>
        <v/>
      </c>
      <c r="P16" s="8" t="s">
        <v>408</v>
      </c>
      <c r="Q16" s="5">
        <f>M13</f>
        <v>0</v>
      </c>
      <c r="Y16" s="5">
        <v>1952</v>
      </c>
    </row>
    <row r="17" spans="4:25" ht="21.75" customHeight="1" x14ac:dyDescent="0.25">
      <c r="D17" s="50" t="s">
        <v>393</v>
      </c>
      <c r="E17" s="58"/>
      <c r="F17" s="32" t="str">
        <f>IF(AND($E$15="SIM",E17=""),"Preencha a Atualização","")</f>
        <v/>
      </c>
      <c r="L17" s="8" t="s">
        <v>417</v>
      </c>
      <c r="M17" s="5">
        <f>IF(E17="",0,1)</f>
        <v>0</v>
      </c>
      <c r="N17" s="5" t="str">
        <f t="shared" ref="N17:N25" si="4">IF($E$15="SIM","ALTERAÇÃO","")</f>
        <v/>
      </c>
      <c r="P17" s="8" t="s">
        <v>418</v>
      </c>
      <c r="Q17" s="5">
        <f>M16</f>
        <v>0</v>
      </c>
      <c r="Y17" s="5">
        <v>1953</v>
      </c>
    </row>
    <row r="18" spans="4:25" ht="21.75" customHeight="1" x14ac:dyDescent="0.25">
      <c r="D18" s="29" t="s">
        <v>394</v>
      </c>
      <c r="E18" s="58"/>
      <c r="F18" s="32" t="str">
        <f>IF(AND($E$15="SIM",E18=""),"Preencha a Atualização","")</f>
        <v/>
      </c>
      <c r="L18" s="8" t="s">
        <v>409</v>
      </c>
      <c r="M18" s="5">
        <f t="shared" ref="M18:M25" si="5">IF(E18="",0,1)</f>
        <v>0</v>
      </c>
      <c r="N18" s="5" t="str">
        <f t="shared" si="4"/>
        <v/>
      </c>
      <c r="P18" s="8" t="s">
        <v>417</v>
      </c>
      <c r="Q18" s="5">
        <f t="shared" ref="Q18:Q26" si="6">M17</f>
        <v>0</v>
      </c>
      <c r="Y18" s="5">
        <v>1954</v>
      </c>
    </row>
    <row r="19" spans="4:25" ht="21.75" customHeight="1" x14ac:dyDescent="0.25">
      <c r="D19" s="29" t="s">
        <v>395</v>
      </c>
      <c r="E19" s="58"/>
      <c r="F19" s="32" t="str">
        <f t="shared" ref="F19:F23" si="7">IF(AND($E$15="SIM",E19=""),"Preencha a Atualização","")</f>
        <v/>
      </c>
      <c r="L19" s="8" t="s">
        <v>410</v>
      </c>
      <c r="M19" s="5">
        <f t="shared" si="5"/>
        <v>0</v>
      </c>
      <c r="N19" s="5" t="str">
        <f t="shared" si="4"/>
        <v/>
      </c>
      <c r="P19" s="8" t="s">
        <v>409</v>
      </c>
      <c r="Q19" s="5">
        <f t="shared" si="6"/>
        <v>0</v>
      </c>
      <c r="Y19" s="5">
        <v>1955</v>
      </c>
    </row>
    <row r="20" spans="4:25" ht="21.75" customHeight="1" x14ac:dyDescent="0.25">
      <c r="D20" s="29" t="s">
        <v>396</v>
      </c>
      <c r="E20" s="58"/>
      <c r="F20" s="32" t="str">
        <f t="shared" si="7"/>
        <v/>
      </c>
      <c r="L20" s="8" t="s">
        <v>411</v>
      </c>
      <c r="M20" s="5">
        <f t="shared" si="5"/>
        <v>0</v>
      </c>
      <c r="N20" s="5" t="str">
        <f t="shared" si="4"/>
        <v/>
      </c>
      <c r="P20" s="8" t="s">
        <v>410</v>
      </c>
      <c r="Q20" s="5">
        <f t="shared" si="6"/>
        <v>0</v>
      </c>
      <c r="Y20" s="5">
        <v>1956</v>
      </c>
    </row>
    <row r="21" spans="4:25" ht="21.75" customHeight="1" x14ac:dyDescent="0.25">
      <c r="D21" s="29" t="s">
        <v>397</v>
      </c>
      <c r="E21" s="68"/>
      <c r="F21" s="32" t="str">
        <f t="shared" si="7"/>
        <v/>
      </c>
      <c r="L21" s="8" t="s">
        <v>412</v>
      </c>
      <c r="M21" s="5">
        <f t="shared" si="5"/>
        <v>0</v>
      </c>
      <c r="N21" s="5" t="str">
        <f t="shared" si="4"/>
        <v/>
      </c>
      <c r="P21" s="8" t="s">
        <v>411</v>
      </c>
      <c r="Q21" s="5">
        <f t="shared" si="6"/>
        <v>0</v>
      </c>
      <c r="Y21" s="5">
        <v>1957</v>
      </c>
    </row>
    <row r="22" spans="4:25" ht="21.75" customHeight="1" x14ac:dyDescent="0.25">
      <c r="D22" s="29" t="s">
        <v>398</v>
      </c>
      <c r="E22" s="58"/>
      <c r="F22" s="32" t="str">
        <f t="shared" si="7"/>
        <v/>
      </c>
      <c r="L22" s="8" t="s">
        <v>413</v>
      </c>
      <c r="M22" s="5">
        <f t="shared" si="5"/>
        <v>0</v>
      </c>
      <c r="N22" s="5" t="str">
        <f t="shared" si="4"/>
        <v/>
      </c>
      <c r="P22" s="8" t="s">
        <v>412</v>
      </c>
      <c r="Q22" s="5">
        <f t="shared" si="6"/>
        <v>0</v>
      </c>
      <c r="Y22" s="5">
        <v>1958</v>
      </c>
    </row>
    <row r="23" spans="4:25" ht="21.75" customHeight="1" x14ac:dyDescent="0.25">
      <c r="D23" s="29" t="s">
        <v>399</v>
      </c>
      <c r="E23" s="58"/>
      <c r="F23" s="32" t="str">
        <f t="shared" si="7"/>
        <v/>
      </c>
      <c r="L23" s="8" t="s">
        <v>414</v>
      </c>
      <c r="M23" s="5">
        <f t="shared" si="5"/>
        <v>0</v>
      </c>
      <c r="N23" s="5" t="str">
        <f t="shared" si="4"/>
        <v/>
      </c>
      <c r="P23" s="8" t="s">
        <v>413</v>
      </c>
      <c r="Q23" s="5">
        <f t="shared" si="6"/>
        <v>0</v>
      </c>
      <c r="Y23" s="5">
        <v>1959</v>
      </c>
    </row>
    <row r="24" spans="4:25" ht="21.75" customHeight="1" x14ac:dyDescent="0.25">
      <c r="D24" s="29" t="s">
        <v>400</v>
      </c>
      <c r="E24" s="58"/>
      <c r="F24" s="32" t="str">
        <f>IF(AND($E$15="SIM",E24=""),"Preencha a Atualização","")</f>
        <v/>
      </c>
      <c r="L24" s="8" t="s">
        <v>415</v>
      </c>
      <c r="M24" s="5">
        <f t="shared" si="5"/>
        <v>0</v>
      </c>
      <c r="N24" s="5" t="str">
        <f t="shared" si="4"/>
        <v/>
      </c>
      <c r="P24" s="8" t="s">
        <v>414</v>
      </c>
      <c r="Q24" s="5">
        <f t="shared" si="6"/>
        <v>0</v>
      </c>
      <c r="Y24" s="5">
        <v>1960</v>
      </c>
    </row>
    <row r="25" spans="4:25" ht="21.75" customHeight="1" x14ac:dyDescent="0.25">
      <c r="D25" s="29" t="s">
        <v>401</v>
      </c>
      <c r="E25" s="58"/>
      <c r="F25" s="32" t="str">
        <f t="shared" ref="F25" si="8">IF(AND($E$15="SIM",E25=""),"Preencha a Atualização","")</f>
        <v/>
      </c>
      <c r="L25" s="8" t="s">
        <v>416</v>
      </c>
      <c r="M25" s="5">
        <f t="shared" si="5"/>
        <v>0</v>
      </c>
      <c r="N25" s="5" t="str">
        <f t="shared" si="4"/>
        <v/>
      </c>
      <c r="P25" s="8" t="s">
        <v>415</v>
      </c>
      <c r="Q25" s="5">
        <f t="shared" si="6"/>
        <v>0</v>
      </c>
      <c r="Y25" s="5">
        <v>1961</v>
      </c>
    </row>
    <row r="26" spans="4:25" ht="21.75" customHeight="1" x14ac:dyDescent="0.25">
      <c r="P26" s="8" t="s">
        <v>416</v>
      </c>
      <c r="Q26" s="5">
        <f t="shared" si="6"/>
        <v>0</v>
      </c>
      <c r="Y26" s="5">
        <v>1962</v>
      </c>
    </row>
    <row r="27" spans="4:25" ht="21" customHeight="1" x14ac:dyDescent="0.25">
      <c r="L27" s="8" t="s">
        <v>231</v>
      </c>
      <c r="M27" s="5">
        <f>IF(AND(I3+I6+I9+I12+M3+M15&gt;0,I3+I6+I9+I12+M3+M15&lt;6),1,0)</f>
        <v>0</v>
      </c>
      <c r="Y27" s="5">
        <v>1963</v>
      </c>
    </row>
    <row r="28" spans="4:25" ht="21" customHeight="1" x14ac:dyDescent="0.25">
      <c r="P28" s="8" t="s">
        <v>232</v>
      </c>
      <c r="Q28" s="5">
        <f>SUM(Q3:Q26)</f>
        <v>0</v>
      </c>
      <c r="Y28" s="5">
        <v>1964</v>
      </c>
    </row>
    <row r="29" spans="4:25" ht="8.1" customHeight="1" x14ac:dyDescent="0.25">
      <c r="Y29" s="5">
        <v>1965</v>
      </c>
    </row>
    <row r="30" spans="4:25" ht="8.1" customHeight="1" x14ac:dyDescent="0.25">
      <c r="Y30" s="5">
        <v>1966</v>
      </c>
    </row>
    <row r="31" spans="4:25" ht="8.1" customHeight="1" x14ac:dyDescent="0.25">
      <c r="Y31" s="5">
        <v>1967</v>
      </c>
    </row>
    <row r="32" spans="4:25" ht="8.1" customHeight="1" x14ac:dyDescent="0.25">
      <c r="Y32" s="5">
        <v>1968</v>
      </c>
    </row>
    <row r="33" spans="25:25" ht="8.1" customHeight="1" x14ac:dyDescent="0.25">
      <c r="Y33" s="5">
        <v>1969</v>
      </c>
    </row>
    <row r="34" spans="25:25" ht="8.1" customHeight="1" x14ac:dyDescent="0.25">
      <c r="Y34" s="5">
        <v>1970</v>
      </c>
    </row>
    <row r="35" spans="25:25" ht="8.1" customHeight="1" x14ac:dyDescent="0.25">
      <c r="Y35" s="5">
        <v>1971</v>
      </c>
    </row>
    <row r="36" spans="25:25" ht="8.1" customHeight="1" x14ac:dyDescent="0.25">
      <c r="Y36" s="5">
        <v>1972</v>
      </c>
    </row>
    <row r="37" spans="25:25" ht="8.1" customHeight="1" x14ac:dyDescent="0.25">
      <c r="Y37" s="5">
        <v>1973</v>
      </c>
    </row>
    <row r="38" spans="25:25" ht="8.1" customHeight="1" x14ac:dyDescent="0.25">
      <c r="Y38" s="5">
        <v>1974</v>
      </c>
    </row>
    <row r="39" spans="25:25" ht="8.1" customHeight="1" x14ac:dyDescent="0.25">
      <c r="Y39" s="5">
        <v>1975</v>
      </c>
    </row>
    <row r="40" spans="25:25" ht="8.1" customHeight="1" x14ac:dyDescent="0.25">
      <c r="Y40" s="5">
        <v>1976</v>
      </c>
    </row>
    <row r="41" spans="25:25" ht="8.1" customHeight="1" x14ac:dyDescent="0.25">
      <c r="Y41" s="5">
        <v>1977</v>
      </c>
    </row>
    <row r="42" spans="25:25" ht="8.1" customHeight="1" x14ac:dyDescent="0.25">
      <c r="Y42" s="5">
        <v>1978</v>
      </c>
    </row>
    <row r="43" spans="25:25" ht="8.1" customHeight="1" x14ac:dyDescent="0.25">
      <c r="Y43" s="5">
        <v>1979</v>
      </c>
    </row>
    <row r="44" spans="25:25" ht="8.1" customHeight="1" x14ac:dyDescent="0.25">
      <c r="Y44" s="5">
        <v>1980</v>
      </c>
    </row>
    <row r="45" spans="25:25" ht="8.1" customHeight="1" x14ac:dyDescent="0.25">
      <c r="Y45" s="5">
        <v>1981</v>
      </c>
    </row>
    <row r="46" spans="25:25" ht="8.1" customHeight="1" x14ac:dyDescent="0.25">
      <c r="Y46" s="5">
        <v>1982</v>
      </c>
    </row>
    <row r="47" spans="25:25" ht="8.1" customHeight="1" x14ac:dyDescent="0.25">
      <c r="Y47" s="5">
        <v>1983</v>
      </c>
    </row>
    <row r="48" spans="25:25" ht="8.1" customHeight="1" x14ac:dyDescent="0.25">
      <c r="Y48" s="5">
        <v>1984</v>
      </c>
    </row>
    <row r="49" spans="25:25" ht="8.1" customHeight="1" x14ac:dyDescent="0.25">
      <c r="Y49" s="5">
        <v>1985</v>
      </c>
    </row>
    <row r="50" spans="25:25" ht="8.1" customHeight="1" x14ac:dyDescent="0.25">
      <c r="Y50" s="5">
        <v>1986</v>
      </c>
    </row>
    <row r="51" spans="25:25" ht="8.1" customHeight="1" x14ac:dyDescent="0.25">
      <c r="Y51" s="5">
        <v>1987</v>
      </c>
    </row>
    <row r="52" spans="25:25" ht="8.1" customHeight="1" x14ac:dyDescent="0.25">
      <c r="Y52" s="5">
        <v>1988</v>
      </c>
    </row>
    <row r="53" spans="25:25" ht="8.1" customHeight="1" x14ac:dyDescent="0.25">
      <c r="Y53" s="5">
        <v>1989</v>
      </c>
    </row>
    <row r="54" spans="25:25" ht="8.1" customHeight="1" x14ac:dyDescent="0.25">
      <c r="Y54" s="5">
        <v>1990</v>
      </c>
    </row>
    <row r="55" spans="25:25" ht="8.1" customHeight="1" x14ac:dyDescent="0.25">
      <c r="Y55" s="5">
        <v>1991</v>
      </c>
    </row>
    <row r="56" spans="25:25" ht="8.1" customHeight="1" x14ac:dyDescent="0.25">
      <c r="Y56" s="5">
        <v>1992</v>
      </c>
    </row>
    <row r="57" spans="25:25" ht="8.1" customHeight="1" x14ac:dyDescent="0.25">
      <c r="Y57" s="5">
        <v>1993</v>
      </c>
    </row>
    <row r="58" spans="25:25" ht="8.1" customHeight="1" x14ac:dyDescent="0.25">
      <c r="Y58" s="5">
        <v>1994</v>
      </c>
    </row>
    <row r="59" spans="25:25" ht="8.1" customHeight="1" x14ac:dyDescent="0.25">
      <c r="Y59" s="5">
        <v>1995</v>
      </c>
    </row>
    <row r="60" spans="25:25" ht="8.1" customHeight="1" x14ac:dyDescent="0.25">
      <c r="Y60" s="5">
        <v>1996</v>
      </c>
    </row>
    <row r="61" spans="25:25" ht="8.1" customHeight="1" x14ac:dyDescent="0.25">
      <c r="Y61" s="5">
        <v>1997</v>
      </c>
    </row>
    <row r="62" spans="25:25" ht="8.1" customHeight="1" x14ac:dyDescent="0.25">
      <c r="Y62" s="5">
        <v>1998</v>
      </c>
    </row>
    <row r="63" spans="25:25" ht="8.1" customHeight="1" x14ac:dyDescent="0.25">
      <c r="Y63" s="5">
        <v>1999</v>
      </c>
    </row>
    <row r="64" spans="25:25" ht="8.1" customHeight="1" x14ac:dyDescent="0.25">
      <c r="Y64" s="5">
        <v>2000</v>
      </c>
    </row>
    <row r="65" spans="25:25" ht="8.1" customHeight="1" x14ac:dyDescent="0.25">
      <c r="Y65" s="5">
        <v>2001</v>
      </c>
    </row>
    <row r="66" spans="25:25" ht="8.1" customHeight="1" x14ac:dyDescent="0.25">
      <c r="Y66" s="5">
        <v>2002</v>
      </c>
    </row>
    <row r="67" spans="25:25" ht="8.1" customHeight="1" x14ac:dyDescent="0.25">
      <c r="Y67" s="5">
        <v>2003</v>
      </c>
    </row>
    <row r="68" spans="25:25" ht="8.1" customHeight="1" x14ac:dyDescent="0.25">
      <c r="Y68" s="5">
        <v>2004</v>
      </c>
    </row>
    <row r="69" spans="25:25" ht="8.1" customHeight="1" x14ac:dyDescent="0.25">
      <c r="Y69" s="5">
        <v>2005</v>
      </c>
    </row>
    <row r="70" spans="25:25" ht="8.1" customHeight="1" x14ac:dyDescent="0.25">
      <c r="Y70" s="5">
        <v>2006</v>
      </c>
    </row>
    <row r="71" spans="25:25" ht="8.1" customHeight="1" x14ac:dyDescent="0.25">
      <c r="Y71" s="5">
        <v>2007</v>
      </c>
    </row>
    <row r="72" spans="25:25" ht="8.1" customHeight="1" x14ac:dyDescent="0.25">
      <c r="Y72" s="5">
        <v>2008</v>
      </c>
    </row>
    <row r="73" spans="25:25" ht="8.1" customHeight="1" x14ac:dyDescent="0.25">
      <c r="Y73" s="5">
        <v>2009</v>
      </c>
    </row>
    <row r="74" spans="25:25" ht="8.1" customHeight="1" x14ac:dyDescent="0.25">
      <c r="Y74" s="5">
        <v>2010</v>
      </c>
    </row>
    <row r="75" spans="25:25" ht="8.1" customHeight="1" x14ac:dyDescent="0.25">
      <c r="Y75" s="5">
        <v>2011</v>
      </c>
    </row>
    <row r="76" spans="25:25" ht="8.1" customHeight="1" x14ac:dyDescent="0.25">
      <c r="Y76" s="5">
        <v>2012</v>
      </c>
    </row>
    <row r="77" spans="25:25" ht="8.1" customHeight="1" x14ac:dyDescent="0.25">
      <c r="Y77" s="5">
        <v>2013</v>
      </c>
    </row>
    <row r="78" spans="25:25" ht="8.1" customHeight="1" x14ac:dyDescent="0.25">
      <c r="Y78" s="5">
        <v>2014</v>
      </c>
    </row>
    <row r="79" spans="25:25" ht="8.1" customHeight="1" x14ac:dyDescent="0.25">
      <c r="Y79" s="5">
        <v>2015</v>
      </c>
    </row>
    <row r="80" spans="25:25" ht="8.1" customHeight="1" x14ac:dyDescent="0.25">
      <c r="Y80" s="5">
        <v>2016</v>
      </c>
    </row>
    <row r="81" spans="25:25" ht="8.1" customHeight="1" x14ac:dyDescent="0.25">
      <c r="Y81" s="5">
        <v>2017</v>
      </c>
    </row>
    <row r="82" spans="25:25" ht="8.1" customHeight="1" x14ac:dyDescent="0.25">
      <c r="Y82" s="5">
        <v>2018</v>
      </c>
    </row>
    <row r="83" spans="25:25" ht="8.1" customHeight="1" x14ac:dyDescent="0.25">
      <c r="Y83" s="5">
        <v>2019</v>
      </c>
    </row>
    <row r="84" spans="25:25" ht="8.1" customHeight="1" x14ac:dyDescent="0.25">
      <c r="Y84" s="5">
        <v>2020</v>
      </c>
    </row>
    <row r="85" spans="25:25" ht="8.1" customHeight="1" x14ac:dyDescent="0.25">
      <c r="Y85" s="5">
        <v>2021</v>
      </c>
    </row>
    <row r="86" spans="25:25" ht="8.1" customHeight="1" x14ac:dyDescent="0.25">
      <c r="Y86" s="5">
        <v>2022</v>
      </c>
    </row>
    <row r="87" spans="25:25" ht="8.1" customHeight="1" x14ac:dyDescent="0.25">
      <c r="Y87" s="5">
        <v>2023</v>
      </c>
    </row>
    <row r="88" spans="25:25" ht="8.1" customHeight="1" x14ac:dyDescent="0.25">
      <c r="Y88" s="5">
        <v>2024</v>
      </c>
    </row>
    <row r="89" spans="25:25" x14ac:dyDescent="0.25">
      <c r="Y89" s="5">
        <v>2025</v>
      </c>
    </row>
  </sheetData>
  <sheetProtection algorithmName="SHA-512" hashValue="NLs6QFJOPRhkIagOQ1IYFF8IFm2LSIpwXGM+EMztqrOwJHNxuQpNe3sugrE5clrpPicxbdd1RVpgeT1Q9ZgxTQ==" saltValue="B39z+UMoQnPdZ1rH4cYxHw==" spinCount="100000" sheet="1" formatRows="0"/>
  <conditionalFormatting sqref="B3 B6 B9 B12">
    <cfRule type="cellIs" dxfId="6" priority="1" operator="equal">
      <formula>"SIM"</formula>
    </cfRule>
  </conditionalFormatting>
  <conditionalFormatting sqref="B4">
    <cfRule type="cellIs" dxfId="5" priority="24" operator="equal">
      <formula>$J$4</formula>
    </cfRule>
  </conditionalFormatting>
  <conditionalFormatting sqref="B7">
    <cfRule type="cellIs" dxfId="4" priority="25" operator="equal">
      <formula>$J$7</formula>
    </cfRule>
  </conditionalFormatting>
  <conditionalFormatting sqref="B10">
    <cfRule type="cellIs" dxfId="3" priority="26" operator="equal">
      <formula>$J$10</formula>
    </cfRule>
  </conditionalFormatting>
  <conditionalFormatting sqref="B13">
    <cfRule type="cellIs" dxfId="2" priority="27" operator="equal">
      <formula>$J$13</formula>
    </cfRule>
  </conditionalFormatting>
  <conditionalFormatting sqref="E4:E13">
    <cfRule type="cellIs" dxfId="1" priority="28" operator="equal">
      <formula>$N$4</formula>
    </cfRule>
  </conditionalFormatting>
  <conditionalFormatting sqref="E16:E25">
    <cfRule type="cellIs" dxfId="0" priority="2" operator="equal">
      <formula>$N$16</formula>
    </cfRule>
  </conditionalFormatting>
  <dataValidations count="5">
    <dataValidation type="textLength" operator="equal" allowBlank="1" showInputMessage="1" showErrorMessage="1" error="O CNPJ É COMPOSTO POR 14 ALGARISMOS (SOMENTE NÚMEROS)." sqref="B4" xr:uid="{F2210882-2A3C-4F78-9C8F-48E6F2710C64}">
      <formula1>14</formula1>
    </dataValidation>
    <dataValidation type="textLength" operator="equal" allowBlank="1" showInputMessage="1" showErrorMessage="1" error="O CPF É COMPOSTO POR 11 ALGARISMOS (SOMENTE NÚMEROS)." sqref="E4 E16" xr:uid="{33121D41-221F-472F-88E4-C60B980FBF23}">
      <formula1>11</formula1>
    </dataValidation>
    <dataValidation type="list" allowBlank="1" showInputMessage="1" showErrorMessage="1" sqref="E6 E18" xr:uid="{BFBDB962-A639-4B7D-895E-2763FBA258A7}">
      <formula1>$X$4:$X$10</formula1>
    </dataValidation>
    <dataValidation type="list" allowBlank="1" showInputMessage="1" showErrorMessage="1" sqref="E21 E9" xr:uid="{7BB08E23-47AB-4DB9-8301-5DF086D23E53}">
      <formula1>$Y$4:$Y$89</formula1>
    </dataValidation>
    <dataValidation type="list" allowBlank="1" showInputMessage="1" showErrorMessage="1" sqref="B3 B12 B9 B6 E15 E3" xr:uid="{19A791A5-F5B6-432E-B1CE-2171201DAFAE}">
      <formula1>$V$13:$V$14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97E7-73FE-4D99-81C9-1582E696D02D}">
  <dimension ref="A1:BC43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2" x14ac:dyDescent="0.2"/>
  <cols>
    <col min="1" max="1" width="23.140625" style="1" customWidth="1"/>
    <col min="2" max="4" width="40.7109375" style="1" customWidth="1"/>
    <col min="5" max="5" width="78.85546875" style="1" customWidth="1"/>
    <col min="6" max="6" width="26.5703125" style="1" customWidth="1"/>
    <col min="7" max="9" width="9.140625" style="1" hidden="1" customWidth="1"/>
    <col min="10" max="10" width="30" style="1" hidden="1" customWidth="1"/>
    <col min="11" max="16" width="9.140625" style="1" hidden="1" customWidth="1"/>
    <col min="17" max="17" width="10.28515625" style="1" hidden="1" customWidth="1"/>
    <col min="18" max="19" width="9.140625" style="1" hidden="1" customWidth="1"/>
    <col min="20" max="20" width="62.85546875" style="1" hidden="1" customWidth="1"/>
    <col min="21" max="21" width="9.140625" style="1" hidden="1" customWidth="1"/>
    <col min="22" max="22" width="3.5703125" style="1" hidden="1" customWidth="1"/>
    <col min="23" max="29" width="9.140625" style="1" hidden="1" customWidth="1"/>
    <col min="30" max="30" width="3.85546875" style="1" hidden="1" customWidth="1"/>
    <col min="31" max="55" width="9.140625" style="1" hidden="1" customWidth="1"/>
    <col min="56" max="65" width="9.140625" style="1" customWidth="1"/>
    <col min="66" max="16384" width="9.140625" style="1"/>
  </cols>
  <sheetData>
    <row r="1" spans="1:54" ht="19.5" customHeight="1" x14ac:dyDescent="0.25">
      <c r="A1" s="27" t="s">
        <v>207</v>
      </c>
      <c r="B1" s="27"/>
    </row>
    <row r="3" spans="1:54" ht="24" customHeight="1" x14ac:dyDescent="0.2">
      <c r="A3" s="19" t="s">
        <v>320</v>
      </c>
      <c r="B3" s="19" t="s">
        <v>288</v>
      </c>
      <c r="C3" s="19" t="s">
        <v>289</v>
      </c>
      <c r="D3" s="19" t="s">
        <v>290</v>
      </c>
      <c r="E3" s="19" t="s">
        <v>433</v>
      </c>
      <c r="H3" s="8" t="s">
        <v>9</v>
      </c>
      <c r="I3" s="8" t="s">
        <v>1</v>
      </c>
      <c r="K3" s="8" t="s">
        <v>227</v>
      </c>
      <c r="L3" s="8" t="s">
        <v>228</v>
      </c>
      <c r="M3" s="8" t="s">
        <v>229</v>
      </c>
      <c r="N3" s="8" t="s">
        <v>230</v>
      </c>
      <c r="O3" s="8" t="s">
        <v>328</v>
      </c>
      <c r="P3" s="8" t="s">
        <v>209</v>
      </c>
      <c r="Q3" s="9" t="s">
        <v>233</v>
      </c>
      <c r="R3" s="9" t="s">
        <v>234</v>
      </c>
      <c r="T3" s="4" t="s">
        <v>9</v>
      </c>
      <c r="U3" s="4" t="s">
        <v>172</v>
      </c>
      <c r="W3" s="4" t="s">
        <v>173</v>
      </c>
      <c r="X3" s="4" t="s">
        <v>174</v>
      </c>
      <c r="Y3" s="4" t="s">
        <v>175</v>
      </c>
      <c r="Z3" s="4" t="s">
        <v>176</v>
      </c>
      <c r="AA3" s="4" t="s">
        <v>177</v>
      </c>
      <c r="AB3" s="4" t="s">
        <v>178</v>
      </c>
      <c r="AC3" s="4" t="s">
        <v>179</v>
      </c>
      <c r="AE3" s="4" t="s">
        <v>180</v>
      </c>
      <c r="AF3" s="4" t="s">
        <v>181</v>
      </c>
      <c r="AG3" s="4" t="s">
        <v>182</v>
      </c>
      <c r="AH3" s="4" t="s">
        <v>183</v>
      </c>
      <c r="AI3" s="4" t="s">
        <v>184</v>
      </c>
      <c r="AJ3" s="4" t="s">
        <v>185</v>
      </c>
      <c r="AK3" s="4" t="s">
        <v>186</v>
      </c>
      <c r="AL3" s="4" t="s">
        <v>187</v>
      </c>
      <c r="AM3" s="4" t="s">
        <v>188</v>
      </c>
      <c r="AN3" s="4" t="s">
        <v>189</v>
      </c>
      <c r="AO3" s="4" t="s">
        <v>190</v>
      </c>
      <c r="AP3" s="4" t="s">
        <v>191</v>
      </c>
      <c r="AQ3" s="4" t="s">
        <v>192</v>
      </c>
      <c r="AR3" s="4" t="s">
        <v>193</v>
      </c>
      <c r="AS3" s="4" t="s">
        <v>194</v>
      </c>
      <c r="AT3" s="4" t="s">
        <v>195</v>
      </c>
      <c r="AU3" s="4" t="s">
        <v>196</v>
      </c>
      <c r="AV3" s="4" t="s">
        <v>197</v>
      </c>
      <c r="AW3" s="4" t="s">
        <v>198</v>
      </c>
      <c r="AX3" s="4" t="s">
        <v>199</v>
      </c>
      <c r="AY3" s="4" t="s">
        <v>200</v>
      </c>
      <c r="AZ3" s="4" t="s">
        <v>201</v>
      </c>
      <c r="BA3" s="4" t="s">
        <v>202</v>
      </c>
      <c r="BB3" s="4" t="s">
        <v>203</v>
      </c>
    </row>
    <row r="4" spans="1:54" s="2" customFormat="1" ht="24" customHeight="1" x14ac:dyDescent="0.25">
      <c r="A4" s="55"/>
      <c r="B4" s="34"/>
      <c r="C4" s="34"/>
      <c r="D4" s="34"/>
      <c r="E4" s="34"/>
      <c r="F4" s="25" t="str">
        <f>IF(R4=1,"Preencha todos os campos para uma mesma Linha de Pesquisa","")</f>
        <v/>
      </c>
      <c r="H4" s="5" t="str">
        <f>IFERROR(VLOOKUP(B4,$T$4:$U$10,2,FALSE),"")</f>
        <v/>
      </c>
      <c r="I4" s="5" t="str">
        <f>IFERROR(VLOOKUP(C4,$T$13:$U$36,2,FALSE),"")</f>
        <v/>
      </c>
      <c r="J4" s="24"/>
      <c r="K4" s="5">
        <f>IF(A4="",0,1)</f>
        <v>0</v>
      </c>
      <c r="L4" s="5">
        <f t="shared" ref="L4:O4" si="0">IF(B4="",0,1)</f>
        <v>0</v>
      </c>
      <c r="M4" s="5">
        <f t="shared" si="0"/>
        <v>0</v>
      </c>
      <c r="N4" s="5">
        <f t="shared" si="0"/>
        <v>0</v>
      </c>
      <c r="O4" s="5">
        <f t="shared" si="0"/>
        <v>0</v>
      </c>
      <c r="P4" s="5">
        <f>K4+L4+M4+N4+O4</f>
        <v>0</v>
      </c>
      <c r="Q4" s="26">
        <f>IF(P4=5,1,0)</f>
        <v>0</v>
      </c>
      <c r="R4" s="26">
        <f>IF(AND(P4&gt;0,P4&lt;5),1,0)</f>
        <v>0</v>
      </c>
      <c r="T4" s="3" t="s">
        <v>2</v>
      </c>
      <c r="U4" s="6" t="s">
        <v>173</v>
      </c>
      <c r="W4" s="3" t="s">
        <v>10</v>
      </c>
      <c r="X4" s="3" t="s">
        <v>11</v>
      </c>
      <c r="Y4" s="3" t="s">
        <v>12</v>
      </c>
      <c r="Z4" s="3" t="s">
        <v>13</v>
      </c>
      <c r="AA4" s="3" t="s">
        <v>14</v>
      </c>
      <c r="AB4" s="3" t="s">
        <v>15</v>
      </c>
      <c r="AC4" s="3" t="s">
        <v>16</v>
      </c>
      <c r="AD4" s="2" t="s">
        <v>0</v>
      </c>
      <c r="AE4" s="7" t="s">
        <v>34</v>
      </c>
      <c r="AF4" s="7" t="s">
        <v>82</v>
      </c>
      <c r="AG4" s="7" t="s">
        <v>58</v>
      </c>
      <c r="AH4" s="7" t="s">
        <v>61</v>
      </c>
      <c r="AI4" s="7" t="s">
        <v>69</v>
      </c>
      <c r="AJ4" s="7" t="s">
        <v>74</v>
      </c>
      <c r="AK4" s="7" t="s">
        <v>78</v>
      </c>
      <c r="AL4" s="7" t="s">
        <v>83</v>
      </c>
      <c r="AM4" s="7" t="s">
        <v>84</v>
      </c>
      <c r="AN4" s="7" t="s">
        <v>85</v>
      </c>
      <c r="AO4" s="7" t="s">
        <v>86</v>
      </c>
      <c r="AP4" s="7" t="s">
        <v>87</v>
      </c>
      <c r="AQ4" s="7" t="s">
        <v>88</v>
      </c>
      <c r="AR4" s="7" t="s">
        <v>89</v>
      </c>
      <c r="AS4" s="7" t="s">
        <v>90</v>
      </c>
      <c r="AT4" s="7" t="s">
        <v>91</v>
      </c>
      <c r="AU4" s="7" t="s">
        <v>92</v>
      </c>
      <c r="AV4" s="7" t="s">
        <v>93</v>
      </c>
      <c r="AW4" s="7" t="s">
        <v>94</v>
      </c>
      <c r="AX4" s="7" t="s">
        <v>95</v>
      </c>
      <c r="AY4" s="7" t="s">
        <v>96</v>
      </c>
      <c r="AZ4" s="7" t="s">
        <v>65</v>
      </c>
      <c r="BA4" s="7" t="s">
        <v>155</v>
      </c>
      <c r="BB4" s="7" t="s">
        <v>156</v>
      </c>
    </row>
    <row r="5" spans="1:54" s="2" customFormat="1" ht="24" customHeight="1" x14ac:dyDescent="0.25">
      <c r="A5" s="55"/>
      <c r="B5" s="34"/>
      <c r="C5" s="34"/>
      <c r="D5" s="34"/>
      <c r="E5" s="34"/>
      <c r="F5" s="25" t="str">
        <f t="shared" ref="F5:F33" si="1">IF(R5=1,"Preencha todos os campos para uma mesma Linha de Pesquisa","")</f>
        <v/>
      </c>
      <c r="H5" s="5" t="str">
        <f t="shared" ref="H5:H33" si="2">IFERROR(VLOOKUP(B5,$T$4:$U$10,2,FALSE),"")</f>
        <v/>
      </c>
      <c r="I5" s="5" t="str">
        <f t="shared" ref="I5:I33" si="3">IFERROR(VLOOKUP(C5,$T$13:$U$36,2,FALSE),"")</f>
        <v/>
      </c>
      <c r="J5" s="24"/>
      <c r="K5" s="5">
        <f t="shared" ref="K5:K33" si="4">IF(A5="",0,1)</f>
        <v>0</v>
      </c>
      <c r="L5" s="5">
        <f t="shared" ref="L5:L33" si="5">IF(B5="",0,1)</f>
        <v>0</v>
      </c>
      <c r="M5" s="5">
        <f t="shared" ref="M5:M33" si="6">IF(C5="",0,1)</f>
        <v>0</v>
      </c>
      <c r="N5" s="5">
        <f t="shared" ref="N5:N33" si="7">IF(D5="",0,1)</f>
        <v>0</v>
      </c>
      <c r="O5" s="5">
        <f t="shared" ref="O5:O33" si="8">IF(E5="",0,1)</f>
        <v>0</v>
      </c>
      <c r="P5" s="5">
        <f t="shared" ref="P5:P33" si="9">K5+L5+M5+N5+O5</f>
        <v>0</v>
      </c>
      <c r="Q5" s="26">
        <f t="shared" ref="Q5:Q33" si="10">IF(P5=5,1,0)</f>
        <v>0</v>
      </c>
      <c r="R5" s="26">
        <f t="shared" ref="R5:R33" si="11">IF(AND(P5&gt;0,P5&lt;5),1,0)</f>
        <v>0</v>
      </c>
      <c r="T5" s="3" t="s">
        <v>3</v>
      </c>
      <c r="U5" s="6" t="s">
        <v>174</v>
      </c>
      <c r="W5" s="3" t="s">
        <v>17</v>
      </c>
      <c r="X5" s="3" t="s">
        <v>18</v>
      </c>
      <c r="Y5" s="3" t="s">
        <v>19</v>
      </c>
      <c r="Z5" s="3" t="s">
        <v>20</v>
      </c>
      <c r="AA5" s="3" t="s">
        <v>21</v>
      </c>
      <c r="AB5" s="3" t="s">
        <v>22</v>
      </c>
      <c r="AC5" s="3" t="s">
        <v>23</v>
      </c>
      <c r="AD5" s="2" t="s">
        <v>0</v>
      </c>
      <c r="AE5" s="7" t="s">
        <v>35</v>
      </c>
      <c r="AF5" s="7" t="s">
        <v>36</v>
      </c>
      <c r="AG5" s="7" t="s">
        <v>59</v>
      </c>
      <c r="AH5" s="7" t="s">
        <v>62</v>
      </c>
      <c r="AI5" s="7" t="s">
        <v>70</v>
      </c>
      <c r="AJ5" s="7" t="s">
        <v>75</v>
      </c>
      <c r="AK5" s="7" t="s">
        <v>79</v>
      </c>
      <c r="AL5" s="7" t="s">
        <v>97</v>
      </c>
      <c r="AM5" s="7" t="s">
        <v>98</v>
      </c>
      <c r="AN5" s="7" t="s">
        <v>97</v>
      </c>
      <c r="AO5" s="7" t="s">
        <v>99</v>
      </c>
      <c r="AP5" s="7" t="s">
        <v>100</v>
      </c>
      <c r="AQ5" s="7" t="s">
        <v>101</v>
      </c>
      <c r="AR5" s="7" t="s">
        <v>102</v>
      </c>
      <c r="AS5" s="7" t="s">
        <v>100</v>
      </c>
      <c r="AT5" s="7" t="s">
        <v>103</v>
      </c>
      <c r="AU5" s="7" t="s">
        <v>104</v>
      </c>
      <c r="AV5" s="7" t="s">
        <v>105</v>
      </c>
      <c r="AW5" s="7" t="s">
        <v>106</v>
      </c>
      <c r="AX5" s="7" t="s">
        <v>107</v>
      </c>
      <c r="AY5" s="7" t="s">
        <v>108</v>
      </c>
      <c r="AZ5" s="7" t="s">
        <v>157</v>
      </c>
      <c r="BA5" s="7" t="s">
        <v>158</v>
      </c>
      <c r="BB5" s="7" t="s">
        <v>159</v>
      </c>
    </row>
    <row r="6" spans="1:54" s="2" customFormat="1" ht="24" customHeight="1" x14ac:dyDescent="0.25">
      <c r="A6" s="55"/>
      <c r="B6" s="34"/>
      <c r="C6" s="34"/>
      <c r="D6" s="34"/>
      <c r="E6" s="34"/>
      <c r="F6" s="25" t="str">
        <f t="shared" si="1"/>
        <v/>
      </c>
      <c r="H6" s="5" t="str">
        <f t="shared" si="2"/>
        <v/>
      </c>
      <c r="I6" s="5" t="str">
        <f t="shared" si="3"/>
        <v/>
      </c>
      <c r="J6" s="24"/>
      <c r="K6" s="5">
        <f t="shared" si="4"/>
        <v>0</v>
      </c>
      <c r="L6" s="5">
        <f t="shared" si="5"/>
        <v>0</v>
      </c>
      <c r="M6" s="5">
        <f t="shared" si="6"/>
        <v>0</v>
      </c>
      <c r="N6" s="5">
        <f t="shared" si="7"/>
        <v>0</v>
      </c>
      <c r="O6" s="5">
        <f t="shared" si="8"/>
        <v>0</v>
      </c>
      <c r="P6" s="5">
        <f t="shared" si="9"/>
        <v>0</v>
      </c>
      <c r="Q6" s="26">
        <f t="shared" si="10"/>
        <v>0</v>
      </c>
      <c r="R6" s="26">
        <f t="shared" si="11"/>
        <v>0</v>
      </c>
      <c r="T6" s="3" t="s">
        <v>4</v>
      </c>
      <c r="U6" s="6" t="s">
        <v>175</v>
      </c>
      <c r="W6" s="3" t="s">
        <v>24</v>
      </c>
      <c r="X6" s="3" t="s">
        <v>25</v>
      </c>
      <c r="Y6" s="3" t="s">
        <v>26</v>
      </c>
      <c r="Z6" s="3" t="s">
        <v>27</v>
      </c>
      <c r="AA6" s="3" t="s">
        <v>28</v>
      </c>
      <c r="AB6" s="3" t="s">
        <v>29</v>
      </c>
      <c r="AC6" s="2" t="s">
        <v>0</v>
      </c>
      <c r="AE6" s="7" t="s">
        <v>36</v>
      </c>
      <c r="AF6" s="7" t="s">
        <v>37</v>
      </c>
      <c r="AG6" s="7" t="s">
        <v>60</v>
      </c>
      <c r="AH6" s="7" t="s">
        <v>63</v>
      </c>
      <c r="AI6" s="7" t="s">
        <v>71</v>
      </c>
      <c r="AJ6" s="7" t="s">
        <v>76</v>
      </c>
      <c r="AK6" s="7" t="s">
        <v>80</v>
      </c>
      <c r="AL6" s="7" t="s">
        <v>109</v>
      </c>
      <c r="AM6" s="7" t="s">
        <v>110</v>
      </c>
      <c r="AN6" s="7" t="s">
        <v>111</v>
      </c>
      <c r="AO6" s="7" t="s">
        <v>100</v>
      </c>
      <c r="AP6" s="7" t="s">
        <v>112</v>
      </c>
      <c r="AQ6" s="7" t="s">
        <v>113</v>
      </c>
      <c r="AR6" s="7" t="s">
        <v>114</v>
      </c>
      <c r="AS6" s="7" t="s">
        <v>112</v>
      </c>
      <c r="AT6" s="7" t="s">
        <v>115</v>
      </c>
      <c r="AU6" s="7" t="s">
        <v>116</v>
      </c>
      <c r="AV6" s="7" t="s">
        <v>117</v>
      </c>
      <c r="AW6" s="7" t="s">
        <v>118</v>
      </c>
      <c r="AX6" s="7" t="s">
        <v>119</v>
      </c>
      <c r="AY6" s="7" t="s">
        <v>120</v>
      </c>
      <c r="AZ6" s="7" t="s">
        <v>160</v>
      </c>
      <c r="BA6" s="7" t="s">
        <v>161</v>
      </c>
      <c r="BB6" s="7" t="s">
        <v>162</v>
      </c>
    </row>
    <row r="7" spans="1:54" s="2" customFormat="1" ht="24" customHeight="1" x14ac:dyDescent="0.25">
      <c r="A7" s="55"/>
      <c r="B7" s="34"/>
      <c r="C7" s="34"/>
      <c r="D7" s="34"/>
      <c r="E7" s="34"/>
      <c r="F7" s="25" t="str">
        <f t="shared" si="1"/>
        <v/>
      </c>
      <c r="H7" s="5" t="str">
        <f t="shared" si="2"/>
        <v/>
      </c>
      <c r="I7" s="5" t="str">
        <f t="shared" si="3"/>
        <v/>
      </c>
      <c r="J7" s="24"/>
      <c r="K7" s="5">
        <f t="shared" si="4"/>
        <v>0</v>
      </c>
      <c r="L7" s="5">
        <f t="shared" si="5"/>
        <v>0</v>
      </c>
      <c r="M7" s="5">
        <f t="shared" si="6"/>
        <v>0</v>
      </c>
      <c r="N7" s="5">
        <f t="shared" si="7"/>
        <v>0</v>
      </c>
      <c r="O7" s="5">
        <f t="shared" si="8"/>
        <v>0</v>
      </c>
      <c r="P7" s="5">
        <f t="shared" si="9"/>
        <v>0</v>
      </c>
      <c r="Q7" s="26">
        <f t="shared" si="10"/>
        <v>0</v>
      </c>
      <c r="R7" s="26">
        <f t="shared" si="11"/>
        <v>0</v>
      </c>
      <c r="T7" s="3" t="s">
        <v>5</v>
      </c>
      <c r="U7" s="6" t="s">
        <v>176</v>
      </c>
      <c r="W7" s="3" t="s">
        <v>30</v>
      </c>
      <c r="X7" s="2" t="s">
        <v>0</v>
      </c>
      <c r="Z7" s="3" t="s">
        <v>31</v>
      </c>
      <c r="AA7" s="2" t="s">
        <v>0</v>
      </c>
      <c r="AB7" s="3" t="s">
        <v>32</v>
      </c>
      <c r="AC7" s="2" t="s">
        <v>0</v>
      </c>
      <c r="AE7" s="7" t="s">
        <v>37</v>
      </c>
      <c r="AF7" s="7" t="s">
        <v>121</v>
      </c>
      <c r="AG7" s="7" t="s">
        <v>47</v>
      </c>
      <c r="AH7" s="7" t="s">
        <v>64</v>
      </c>
      <c r="AI7" s="7" t="s">
        <v>72</v>
      </c>
      <c r="AJ7" s="7" t="s">
        <v>77</v>
      </c>
      <c r="AK7" s="7" t="s">
        <v>81</v>
      </c>
      <c r="AL7" s="7" t="s">
        <v>122</v>
      </c>
      <c r="AM7" s="7" t="s">
        <v>123</v>
      </c>
      <c r="AN7" s="7" t="s">
        <v>124</v>
      </c>
      <c r="AO7" s="7" t="s">
        <v>125</v>
      </c>
      <c r="AP7" s="7" t="s">
        <v>65</v>
      </c>
      <c r="AQ7" s="7" t="s">
        <v>97</v>
      </c>
      <c r="AR7" s="7" t="s">
        <v>112</v>
      </c>
      <c r="AS7" s="7" t="s">
        <v>126</v>
      </c>
      <c r="AT7" s="7" t="s">
        <v>127</v>
      </c>
      <c r="AU7" s="7" t="s">
        <v>128</v>
      </c>
      <c r="AV7" s="7" t="s">
        <v>47</v>
      </c>
      <c r="AW7" s="7" t="s">
        <v>129</v>
      </c>
      <c r="AX7" s="7" t="s">
        <v>130</v>
      </c>
      <c r="AY7" s="7" t="s">
        <v>131</v>
      </c>
      <c r="AZ7" s="7" t="s">
        <v>47</v>
      </c>
      <c r="BA7" s="7" t="s">
        <v>163</v>
      </c>
      <c r="BB7" s="7" t="s">
        <v>164</v>
      </c>
    </row>
    <row r="8" spans="1:54" s="2" customFormat="1" ht="24" customHeight="1" x14ac:dyDescent="0.25">
      <c r="A8" s="55"/>
      <c r="B8" s="34"/>
      <c r="C8" s="34"/>
      <c r="D8" s="34"/>
      <c r="E8" s="34"/>
      <c r="F8" s="25" t="str">
        <f t="shared" si="1"/>
        <v/>
      </c>
      <c r="H8" s="5" t="str">
        <f t="shared" si="2"/>
        <v/>
      </c>
      <c r="I8" s="5" t="str">
        <f t="shared" si="3"/>
        <v/>
      </c>
      <c r="J8" s="24"/>
      <c r="K8" s="5">
        <f t="shared" si="4"/>
        <v>0</v>
      </c>
      <c r="L8" s="5">
        <f t="shared" si="5"/>
        <v>0</v>
      </c>
      <c r="M8" s="5">
        <f t="shared" si="6"/>
        <v>0</v>
      </c>
      <c r="N8" s="5">
        <f t="shared" si="7"/>
        <v>0</v>
      </c>
      <c r="O8" s="5">
        <f t="shared" si="8"/>
        <v>0</v>
      </c>
      <c r="P8" s="5">
        <f t="shared" si="9"/>
        <v>0</v>
      </c>
      <c r="Q8" s="26">
        <f t="shared" si="10"/>
        <v>0</v>
      </c>
      <c r="R8" s="26">
        <f t="shared" si="11"/>
        <v>0</v>
      </c>
      <c r="T8" s="3" t="s">
        <v>6</v>
      </c>
      <c r="U8" s="6" t="s">
        <v>177</v>
      </c>
      <c r="X8" s="2" t="s">
        <v>0</v>
      </c>
      <c r="Z8" s="3" t="s">
        <v>33</v>
      </c>
      <c r="AA8" s="2" t="s">
        <v>0</v>
      </c>
      <c r="AB8" s="2" t="s">
        <v>0</v>
      </c>
      <c r="AE8" s="7" t="s">
        <v>38</v>
      </c>
      <c r="AF8" s="7" t="s">
        <v>132</v>
      </c>
      <c r="AH8" s="7" t="s">
        <v>65</v>
      </c>
      <c r="AI8" s="7" t="s">
        <v>73</v>
      </c>
      <c r="AJ8" s="7" t="s">
        <v>47</v>
      </c>
      <c r="AK8" s="7" t="s">
        <v>47</v>
      </c>
      <c r="AL8" s="7" t="s">
        <v>65</v>
      </c>
      <c r="AM8" s="7" t="s">
        <v>133</v>
      </c>
      <c r="AN8" s="7" t="s">
        <v>134</v>
      </c>
      <c r="AO8" s="7" t="s">
        <v>112</v>
      </c>
      <c r="AP8" s="7" t="s">
        <v>135</v>
      </c>
      <c r="AQ8" s="7" t="s">
        <v>47</v>
      </c>
      <c r="AR8" s="7" t="s">
        <v>126</v>
      </c>
      <c r="AS8" s="7" t="s">
        <v>47</v>
      </c>
      <c r="AT8" s="7" t="s">
        <v>97</v>
      </c>
      <c r="AU8" s="7" t="s">
        <v>47</v>
      </c>
      <c r="AW8" s="7" t="s">
        <v>136</v>
      </c>
      <c r="AX8" s="7" t="s">
        <v>137</v>
      </c>
      <c r="AY8" s="7" t="s">
        <v>47</v>
      </c>
      <c r="BA8" s="7" t="s">
        <v>165</v>
      </c>
      <c r="BB8" s="7" t="s">
        <v>166</v>
      </c>
    </row>
    <row r="9" spans="1:54" s="2" customFormat="1" ht="24" customHeight="1" x14ac:dyDescent="0.25">
      <c r="A9" s="55"/>
      <c r="B9" s="34"/>
      <c r="C9" s="34"/>
      <c r="D9" s="34"/>
      <c r="E9" s="34"/>
      <c r="F9" s="25" t="str">
        <f t="shared" si="1"/>
        <v/>
      </c>
      <c r="H9" s="5" t="str">
        <f t="shared" si="2"/>
        <v/>
      </c>
      <c r="I9" s="5" t="str">
        <f t="shared" si="3"/>
        <v/>
      </c>
      <c r="J9" s="24"/>
      <c r="K9" s="5">
        <f t="shared" si="4"/>
        <v>0</v>
      </c>
      <c r="L9" s="5">
        <f t="shared" si="5"/>
        <v>0</v>
      </c>
      <c r="M9" s="5">
        <f t="shared" si="6"/>
        <v>0</v>
      </c>
      <c r="N9" s="5">
        <f t="shared" si="7"/>
        <v>0</v>
      </c>
      <c r="O9" s="5">
        <f t="shared" si="8"/>
        <v>0</v>
      </c>
      <c r="P9" s="5">
        <f t="shared" si="9"/>
        <v>0</v>
      </c>
      <c r="Q9" s="26">
        <f t="shared" si="10"/>
        <v>0</v>
      </c>
      <c r="R9" s="26">
        <f t="shared" si="11"/>
        <v>0</v>
      </c>
      <c r="T9" s="3" t="s">
        <v>7</v>
      </c>
      <c r="U9" s="6" t="s">
        <v>178</v>
      </c>
      <c r="X9" s="2" t="s">
        <v>0</v>
      </c>
      <c r="AA9" s="2" t="s">
        <v>0</v>
      </c>
      <c r="AB9" s="2" t="s">
        <v>0</v>
      </c>
      <c r="AE9" s="7" t="s">
        <v>39</v>
      </c>
      <c r="AF9" s="7" t="s">
        <v>38</v>
      </c>
      <c r="AH9" s="7" t="s">
        <v>66</v>
      </c>
      <c r="AI9" s="7" t="s">
        <v>47</v>
      </c>
      <c r="AL9" s="7" t="s">
        <v>138</v>
      </c>
      <c r="AM9" s="7" t="s">
        <v>139</v>
      </c>
      <c r="AN9" s="7" t="s">
        <v>52</v>
      </c>
      <c r="AO9" s="7" t="s">
        <v>140</v>
      </c>
      <c r="AP9" s="2" t="s">
        <v>47</v>
      </c>
      <c r="AR9" s="7" t="s">
        <v>97</v>
      </c>
      <c r="AT9" s="7" t="s">
        <v>47</v>
      </c>
      <c r="AW9" s="7" t="s">
        <v>47</v>
      </c>
      <c r="AX9" s="7" t="s">
        <v>141</v>
      </c>
      <c r="BA9" s="7" t="s">
        <v>167</v>
      </c>
      <c r="BB9" s="7" t="s">
        <v>168</v>
      </c>
    </row>
    <row r="10" spans="1:54" s="2" customFormat="1" ht="24" customHeight="1" x14ac:dyDescent="0.25">
      <c r="A10" s="55"/>
      <c r="B10" s="34"/>
      <c r="C10" s="34"/>
      <c r="D10" s="34"/>
      <c r="E10" s="34"/>
      <c r="F10" s="25" t="str">
        <f t="shared" si="1"/>
        <v/>
      </c>
      <c r="H10" s="5" t="str">
        <f t="shared" si="2"/>
        <v/>
      </c>
      <c r="I10" s="5" t="str">
        <f t="shared" si="3"/>
        <v/>
      </c>
      <c r="J10" s="24"/>
      <c r="K10" s="5">
        <f t="shared" si="4"/>
        <v>0</v>
      </c>
      <c r="L10" s="5">
        <f t="shared" si="5"/>
        <v>0</v>
      </c>
      <c r="M10" s="5">
        <f t="shared" si="6"/>
        <v>0</v>
      </c>
      <c r="N10" s="5">
        <f t="shared" si="7"/>
        <v>0</v>
      </c>
      <c r="O10" s="5">
        <f t="shared" si="8"/>
        <v>0</v>
      </c>
      <c r="P10" s="5">
        <f>K10+L10+M10+N10+O10</f>
        <v>0</v>
      </c>
      <c r="Q10" s="26">
        <f t="shared" si="10"/>
        <v>0</v>
      </c>
      <c r="R10" s="26">
        <f t="shared" si="11"/>
        <v>0</v>
      </c>
      <c r="T10" s="3" t="s">
        <v>8</v>
      </c>
      <c r="U10" s="6" t="s">
        <v>179</v>
      </c>
      <c r="X10" s="2" t="s">
        <v>0</v>
      </c>
      <c r="AA10" s="2" t="s">
        <v>0</v>
      </c>
      <c r="AB10" s="2" t="s">
        <v>0</v>
      </c>
      <c r="AE10" s="7" t="s">
        <v>40</v>
      </c>
      <c r="AF10" s="7" t="s">
        <v>142</v>
      </c>
      <c r="AH10" s="7" t="s">
        <v>67</v>
      </c>
      <c r="AL10" s="7" t="s">
        <v>143</v>
      </c>
      <c r="AM10" s="7" t="s">
        <v>144</v>
      </c>
      <c r="AN10" s="7" t="s">
        <v>47</v>
      </c>
      <c r="AO10" s="7" t="s">
        <v>65</v>
      </c>
      <c r="AR10" s="7" t="s">
        <v>145</v>
      </c>
      <c r="AX10" s="7" t="s">
        <v>146</v>
      </c>
      <c r="BA10" s="7" t="s">
        <v>169</v>
      </c>
      <c r="BB10" s="7" t="s">
        <v>170</v>
      </c>
    </row>
    <row r="11" spans="1:54" s="2" customFormat="1" ht="24" customHeight="1" x14ac:dyDescent="0.25">
      <c r="A11" s="55"/>
      <c r="B11" s="34"/>
      <c r="C11" s="34"/>
      <c r="D11" s="34"/>
      <c r="E11" s="34"/>
      <c r="F11" s="25" t="str">
        <f t="shared" si="1"/>
        <v/>
      </c>
      <c r="H11" s="5" t="str">
        <f t="shared" si="2"/>
        <v/>
      </c>
      <c r="I11" s="5" t="str">
        <f t="shared" si="3"/>
        <v/>
      </c>
      <c r="J11" s="24"/>
      <c r="K11" s="5">
        <f t="shared" si="4"/>
        <v>0</v>
      </c>
      <c r="L11" s="5">
        <f t="shared" si="5"/>
        <v>0</v>
      </c>
      <c r="M11" s="5">
        <f t="shared" si="6"/>
        <v>0</v>
      </c>
      <c r="N11" s="5">
        <f t="shared" si="7"/>
        <v>0</v>
      </c>
      <c r="O11" s="5">
        <f t="shared" si="8"/>
        <v>0</v>
      </c>
      <c r="P11" s="5">
        <f t="shared" si="9"/>
        <v>0</v>
      </c>
      <c r="Q11" s="26">
        <f t="shared" si="10"/>
        <v>0</v>
      </c>
      <c r="R11" s="26">
        <f t="shared" si="11"/>
        <v>0</v>
      </c>
      <c r="AE11" s="7" t="s">
        <v>41</v>
      </c>
      <c r="AF11" s="7" t="s">
        <v>48</v>
      </c>
      <c r="AH11" s="7" t="s">
        <v>68</v>
      </c>
      <c r="AL11" s="7" t="s">
        <v>47</v>
      </c>
      <c r="AM11" s="7" t="s">
        <v>147</v>
      </c>
      <c r="AO11" s="7" t="s">
        <v>97</v>
      </c>
      <c r="AR11" s="7" t="s">
        <v>47</v>
      </c>
      <c r="AX11" s="7" t="s">
        <v>148</v>
      </c>
      <c r="BA11" s="7" t="s">
        <v>171</v>
      </c>
      <c r="BB11" s="7" t="s">
        <v>47</v>
      </c>
    </row>
    <row r="12" spans="1:54" s="2" customFormat="1" ht="24" customHeight="1" x14ac:dyDescent="0.25">
      <c r="A12" s="55"/>
      <c r="B12" s="34"/>
      <c r="C12" s="34"/>
      <c r="D12" s="34"/>
      <c r="E12" s="34"/>
      <c r="F12" s="25" t="str">
        <f t="shared" si="1"/>
        <v/>
      </c>
      <c r="H12" s="5" t="str">
        <f t="shared" si="2"/>
        <v/>
      </c>
      <c r="I12" s="5" t="str">
        <f t="shared" si="3"/>
        <v/>
      </c>
      <c r="J12" s="24"/>
      <c r="K12" s="5">
        <f t="shared" si="4"/>
        <v>0</v>
      </c>
      <c r="L12" s="5">
        <f t="shared" si="5"/>
        <v>0</v>
      </c>
      <c r="M12" s="5">
        <f t="shared" si="6"/>
        <v>0</v>
      </c>
      <c r="N12" s="5">
        <f t="shared" si="7"/>
        <v>0</v>
      </c>
      <c r="O12" s="5">
        <f t="shared" si="8"/>
        <v>0</v>
      </c>
      <c r="P12" s="5">
        <f t="shared" si="9"/>
        <v>0</v>
      </c>
      <c r="Q12" s="26">
        <f t="shared" si="10"/>
        <v>0</v>
      </c>
      <c r="R12" s="26">
        <f t="shared" si="11"/>
        <v>0</v>
      </c>
      <c r="T12" s="4" t="s">
        <v>1</v>
      </c>
      <c r="U12" s="4" t="s">
        <v>172</v>
      </c>
      <c r="AE12" s="7" t="s">
        <v>42</v>
      </c>
      <c r="AF12" s="7" t="s">
        <v>49</v>
      </c>
      <c r="AH12" s="7" t="s">
        <v>47</v>
      </c>
      <c r="AM12" s="7" t="s">
        <v>47</v>
      </c>
      <c r="AO12" s="7" t="s">
        <v>149</v>
      </c>
      <c r="AX12" s="7" t="s">
        <v>150</v>
      </c>
      <c r="BA12" s="7" t="s">
        <v>47</v>
      </c>
    </row>
    <row r="13" spans="1:54" s="2" customFormat="1" ht="24" customHeight="1" x14ac:dyDescent="0.25">
      <c r="A13" s="55"/>
      <c r="B13" s="34"/>
      <c r="C13" s="34"/>
      <c r="D13" s="34"/>
      <c r="E13" s="34"/>
      <c r="F13" s="25" t="str">
        <f t="shared" si="1"/>
        <v/>
      </c>
      <c r="H13" s="5" t="str">
        <f t="shared" si="2"/>
        <v/>
      </c>
      <c r="I13" s="5" t="str">
        <f t="shared" si="3"/>
        <v/>
      </c>
      <c r="J13" s="24"/>
      <c r="K13" s="5">
        <f t="shared" si="4"/>
        <v>0</v>
      </c>
      <c r="L13" s="5">
        <f t="shared" si="5"/>
        <v>0</v>
      </c>
      <c r="M13" s="5">
        <f t="shared" si="6"/>
        <v>0</v>
      </c>
      <c r="N13" s="5">
        <f t="shared" si="7"/>
        <v>0</v>
      </c>
      <c r="O13" s="5">
        <f t="shared" si="8"/>
        <v>0</v>
      </c>
      <c r="P13" s="5">
        <f t="shared" si="9"/>
        <v>0</v>
      </c>
      <c r="Q13" s="26">
        <f t="shared" si="10"/>
        <v>0</v>
      </c>
      <c r="R13" s="26">
        <f t="shared" si="11"/>
        <v>0</v>
      </c>
      <c r="T13" s="3" t="s">
        <v>10</v>
      </c>
      <c r="U13" s="6" t="s">
        <v>180</v>
      </c>
      <c r="AE13" s="7" t="s">
        <v>43</v>
      </c>
      <c r="AF13" s="7" t="s">
        <v>50</v>
      </c>
      <c r="AO13" s="7" t="s">
        <v>151</v>
      </c>
      <c r="AX13" s="7" t="s">
        <v>152</v>
      </c>
    </row>
    <row r="14" spans="1:54" s="2" customFormat="1" ht="24" customHeight="1" x14ac:dyDescent="0.25">
      <c r="A14" s="55"/>
      <c r="B14" s="34"/>
      <c r="C14" s="34"/>
      <c r="D14" s="34"/>
      <c r="E14" s="34"/>
      <c r="F14" s="25" t="str">
        <f t="shared" si="1"/>
        <v/>
      </c>
      <c r="H14" s="5" t="str">
        <f t="shared" si="2"/>
        <v/>
      </c>
      <c r="I14" s="5" t="str">
        <f t="shared" si="3"/>
        <v/>
      </c>
      <c r="J14" s="24"/>
      <c r="K14" s="5">
        <f t="shared" si="4"/>
        <v>0</v>
      </c>
      <c r="L14" s="5">
        <f t="shared" si="5"/>
        <v>0</v>
      </c>
      <c r="M14" s="5">
        <f t="shared" si="6"/>
        <v>0</v>
      </c>
      <c r="N14" s="5">
        <f t="shared" si="7"/>
        <v>0</v>
      </c>
      <c r="O14" s="5">
        <f t="shared" si="8"/>
        <v>0</v>
      </c>
      <c r="P14" s="5">
        <f t="shared" si="9"/>
        <v>0</v>
      </c>
      <c r="Q14" s="26">
        <f t="shared" si="10"/>
        <v>0</v>
      </c>
      <c r="R14" s="26">
        <f t="shared" si="11"/>
        <v>0</v>
      </c>
      <c r="T14" s="3" t="s">
        <v>17</v>
      </c>
      <c r="U14" s="6" t="s">
        <v>181</v>
      </c>
      <c r="AE14" s="7" t="s">
        <v>44</v>
      </c>
      <c r="AF14" s="7" t="s">
        <v>51</v>
      </c>
      <c r="AO14" s="7" t="s">
        <v>47</v>
      </c>
      <c r="AX14" s="7" t="s">
        <v>153</v>
      </c>
    </row>
    <row r="15" spans="1:54" s="2" customFormat="1" ht="24" customHeight="1" x14ac:dyDescent="0.25">
      <c r="A15" s="55"/>
      <c r="B15" s="34"/>
      <c r="C15" s="34"/>
      <c r="D15" s="34"/>
      <c r="E15" s="34"/>
      <c r="F15" s="25" t="str">
        <f t="shared" si="1"/>
        <v/>
      </c>
      <c r="H15" s="5" t="str">
        <f t="shared" si="2"/>
        <v/>
      </c>
      <c r="I15" s="5" t="str">
        <f t="shared" si="3"/>
        <v/>
      </c>
      <c r="J15" s="24"/>
      <c r="K15" s="5">
        <f t="shared" si="4"/>
        <v>0</v>
      </c>
      <c r="L15" s="5">
        <f t="shared" si="5"/>
        <v>0</v>
      </c>
      <c r="M15" s="5">
        <f t="shared" si="6"/>
        <v>0</v>
      </c>
      <c r="N15" s="5">
        <f t="shared" si="7"/>
        <v>0</v>
      </c>
      <c r="O15" s="5">
        <f t="shared" si="8"/>
        <v>0</v>
      </c>
      <c r="P15" s="5">
        <f t="shared" si="9"/>
        <v>0</v>
      </c>
      <c r="Q15" s="26">
        <f t="shared" si="10"/>
        <v>0</v>
      </c>
      <c r="R15" s="26">
        <f t="shared" si="11"/>
        <v>0</v>
      </c>
      <c r="T15" s="3" t="s">
        <v>24</v>
      </c>
      <c r="U15" s="6" t="s">
        <v>182</v>
      </c>
      <c r="AE15" s="7" t="s">
        <v>45</v>
      </c>
      <c r="AF15" s="7" t="s">
        <v>52</v>
      </c>
      <c r="AX15" s="7" t="s">
        <v>154</v>
      </c>
    </row>
    <row r="16" spans="1:54" s="2" customFormat="1" ht="24" customHeight="1" x14ac:dyDescent="0.25">
      <c r="A16" s="55"/>
      <c r="B16" s="34"/>
      <c r="C16" s="34"/>
      <c r="D16" s="34"/>
      <c r="E16" s="34"/>
      <c r="F16" s="25" t="str">
        <f t="shared" si="1"/>
        <v/>
      </c>
      <c r="H16" s="5" t="str">
        <f t="shared" si="2"/>
        <v/>
      </c>
      <c r="I16" s="5" t="str">
        <f t="shared" si="3"/>
        <v/>
      </c>
      <c r="J16" s="24"/>
      <c r="K16" s="5">
        <f t="shared" si="4"/>
        <v>0</v>
      </c>
      <c r="L16" s="5">
        <f t="shared" si="5"/>
        <v>0</v>
      </c>
      <c r="M16" s="5">
        <f t="shared" si="6"/>
        <v>0</v>
      </c>
      <c r="N16" s="5">
        <f t="shared" si="7"/>
        <v>0</v>
      </c>
      <c r="O16" s="5">
        <f t="shared" si="8"/>
        <v>0</v>
      </c>
      <c r="P16" s="5">
        <f t="shared" si="9"/>
        <v>0</v>
      </c>
      <c r="Q16" s="26">
        <f t="shared" si="10"/>
        <v>0</v>
      </c>
      <c r="R16" s="26">
        <f t="shared" si="11"/>
        <v>0</v>
      </c>
      <c r="T16" s="3" t="s">
        <v>30</v>
      </c>
      <c r="U16" s="6" t="s">
        <v>183</v>
      </c>
      <c r="AE16" s="7" t="s">
        <v>46</v>
      </c>
      <c r="AF16" s="7" t="s">
        <v>53</v>
      </c>
      <c r="AX16" s="7" t="s">
        <v>47</v>
      </c>
    </row>
    <row r="17" spans="1:32" s="2" customFormat="1" ht="24" customHeight="1" x14ac:dyDescent="0.25">
      <c r="A17" s="55"/>
      <c r="B17" s="34"/>
      <c r="C17" s="34"/>
      <c r="D17" s="34"/>
      <c r="E17" s="34"/>
      <c r="F17" s="25" t="str">
        <f t="shared" si="1"/>
        <v/>
      </c>
      <c r="H17" s="5" t="str">
        <f t="shared" si="2"/>
        <v/>
      </c>
      <c r="I17" s="5" t="str">
        <f t="shared" si="3"/>
        <v/>
      </c>
      <c r="J17" s="24"/>
      <c r="K17" s="5">
        <f t="shared" si="4"/>
        <v>0</v>
      </c>
      <c r="L17" s="5">
        <f t="shared" si="5"/>
        <v>0</v>
      </c>
      <c r="M17" s="5">
        <f t="shared" si="6"/>
        <v>0</v>
      </c>
      <c r="N17" s="5">
        <f t="shared" si="7"/>
        <v>0</v>
      </c>
      <c r="O17" s="5">
        <f t="shared" si="8"/>
        <v>0</v>
      </c>
      <c r="P17" s="5">
        <f t="shared" si="9"/>
        <v>0</v>
      </c>
      <c r="Q17" s="26">
        <f t="shared" si="10"/>
        <v>0</v>
      </c>
      <c r="R17" s="26">
        <f t="shared" si="11"/>
        <v>0</v>
      </c>
      <c r="T17" s="3" t="s">
        <v>11</v>
      </c>
      <c r="U17" s="6" t="s">
        <v>184</v>
      </c>
      <c r="AE17" s="7" t="s">
        <v>47</v>
      </c>
      <c r="AF17" s="7" t="s">
        <v>54</v>
      </c>
    </row>
    <row r="18" spans="1:32" s="2" customFormat="1" ht="24" customHeight="1" x14ac:dyDescent="0.25">
      <c r="A18" s="55"/>
      <c r="B18" s="34"/>
      <c r="C18" s="34"/>
      <c r="D18" s="34"/>
      <c r="E18" s="34"/>
      <c r="F18" s="25" t="str">
        <f t="shared" si="1"/>
        <v/>
      </c>
      <c r="H18" s="5" t="str">
        <f t="shared" si="2"/>
        <v/>
      </c>
      <c r="I18" s="5" t="str">
        <f t="shared" si="3"/>
        <v/>
      </c>
      <c r="J18" s="24"/>
      <c r="K18" s="5">
        <f t="shared" si="4"/>
        <v>0</v>
      </c>
      <c r="L18" s="5">
        <f t="shared" si="5"/>
        <v>0</v>
      </c>
      <c r="M18" s="5">
        <f t="shared" si="6"/>
        <v>0</v>
      </c>
      <c r="N18" s="5">
        <f t="shared" si="7"/>
        <v>0</v>
      </c>
      <c r="O18" s="5">
        <f t="shared" si="8"/>
        <v>0</v>
      </c>
      <c r="P18" s="5">
        <f t="shared" si="9"/>
        <v>0</v>
      </c>
      <c r="Q18" s="26">
        <f t="shared" si="10"/>
        <v>0</v>
      </c>
      <c r="R18" s="26">
        <f t="shared" si="11"/>
        <v>0</v>
      </c>
      <c r="T18" s="3" t="s">
        <v>18</v>
      </c>
      <c r="U18" s="6" t="s">
        <v>185</v>
      </c>
      <c r="AF18" s="7" t="s">
        <v>55</v>
      </c>
    </row>
    <row r="19" spans="1:32" s="2" customFormat="1" ht="24" customHeight="1" x14ac:dyDescent="0.25">
      <c r="A19" s="55"/>
      <c r="B19" s="34"/>
      <c r="C19" s="34"/>
      <c r="D19" s="34"/>
      <c r="E19" s="34"/>
      <c r="F19" s="25" t="str">
        <f t="shared" si="1"/>
        <v/>
      </c>
      <c r="H19" s="5" t="str">
        <f t="shared" si="2"/>
        <v/>
      </c>
      <c r="I19" s="5" t="str">
        <f t="shared" si="3"/>
        <v/>
      </c>
      <c r="J19" s="24"/>
      <c r="K19" s="5">
        <f t="shared" si="4"/>
        <v>0</v>
      </c>
      <c r="L19" s="5">
        <f t="shared" si="5"/>
        <v>0</v>
      </c>
      <c r="M19" s="5">
        <f t="shared" si="6"/>
        <v>0</v>
      </c>
      <c r="N19" s="5">
        <f t="shared" si="7"/>
        <v>0</v>
      </c>
      <c r="O19" s="5">
        <f t="shared" si="8"/>
        <v>0</v>
      </c>
      <c r="P19" s="5">
        <f t="shared" si="9"/>
        <v>0</v>
      </c>
      <c r="Q19" s="26">
        <f t="shared" si="10"/>
        <v>0</v>
      </c>
      <c r="R19" s="26">
        <f t="shared" si="11"/>
        <v>0</v>
      </c>
      <c r="T19" s="3" t="s">
        <v>25</v>
      </c>
      <c r="U19" s="6" t="s">
        <v>186</v>
      </c>
      <c r="AF19" s="7" t="s">
        <v>56</v>
      </c>
    </row>
    <row r="20" spans="1:32" s="2" customFormat="1" ht="24" customHeight="1" x14ac:dyDescent="0.25">
      <c r="A20" s="55"/>
      <c r="B20" s="34"/>
      <c r="C20" s="34"/>
      <c r="D20" s="34"/>
      <c r="E20" s="34"/>
      <c r="F20" s="25" t="str">
        <f t="shared" si="1"/>
        <v/>
      </c>
      <c r="H20" s="5" t="str">
        <f t="shared" si="2"/>
        <v/>
      </c>
      <c r="I20" s="5" t="str">
        <f t="shared" si="3"/>
        <v/>
      </c>
      <c r="J20" s="24"/>
      <c r="K20" s="5">
        <f t="shared" si="4"/>
        <v>0</v>
      </c>
      <c r="L20" s="5">
        <f t="shared" si="5"/>
        <v>0</v>
      </c>
      <c r="M20" s="5">
        <f t="shared" si="6"/>
        <v>0</v>
      </c>
      <c r="N20" s="5">
        <f t="shared" si="7"/>
        <v>0</v>
      </c>
      <c r="O20" s="5">
        <f t="shared" si="8"/>
        <v>0</v>
      </c>
      <c r="P20" s="5">
        <f t="shared" si="9"/>
        <v>0</v>
      </c>
      <c r="Q20" s="26">
        <f t="shared" si="10"/>
        <v>0</v>
      </c>
      <c r="R20" s="26">
        <f t="shared" si="11"/>
        <v>0</v>
      </c>
      <c r="T20" s="3" t="s">
        <v>12</v>
      </c>
      <c r="U20" s="6" t="s">
        <v>187</v>
      </c>
      <c r="AF20" s="7" t="s">
        <v>43</v>
      </c>
    </row>
    <row r="21" spans="1:32" s="2" customFormat="1" ht="24" customHeight="1" x14ac:dyDescent="0.25">
      <c r="A21" s="55"/>
      <c r="B21" s="34"/>
      <c r="C21" s="34"/>
      <c r="D21" s="34"/>
      <c r="E21" s="34"/>
      <c r="F21" s="25" t="str">
        <f t="shared" si="1"/>
        <v/>
      </c>
      <c r="H21" s="5" t="str">
        <f t="shared" si="2"/>
        <v/>
      </c>
      <c r="I21" s="5" t="str">
        <f t="shared" si="3"/>
        <v/>
      </c>
      <c r="J21" s="24"/>
      <c r="K21" s="5">
        <f t="shared" si="4"/>
        <v>0</v>
      </c>
      <c r="L21" s="5">
        <f t="shared" si="5"/>
        <v>0</v>
      </c>
      <c r="M21" s="5">
        <f t="shared" si="6"/>
        <v>0</v>
      </c>
      <c r="N21" s="5">
        <f t="shared" si="7"/>
        <v>0</v>
      </c>
      <c r="O21" s="5">
        <f t="shared" si="8"/>
        <v>0</v>
      </c>
      <c r="P21" s="5">
        <f t="shared" si="9"/>
        <v>0</v>
      </c>
      <c r="Q21" s="26">
        <f t="shared" si="10"/>
        <v>0</v>
      </c>
      <c r="R21" s="26">
        <f t="shared" si="11"/>
        <v>0</v>
      </c>
      <c r="T21" s="3" t="s">
        <v>19</v>
      </c>
      <c r="U21" s="6" t="s">
        <v>188</v>
      </c>
      <c r="AF21" s="7" t="s">
        <v>44</v>
      </c>
    </row>
    <row r="22" spans="1:32" s="2" customFormat="1" ht="24" customHeight="1" x14ac:dyDescent="0.25">
      <c r="A22" s="55"/>
      <c r="B22" s="34"/>
      <c r="C22" s="34"/>
      <c r="D22" s="34"/>
      <c r="E22" s="34"/>
      <c r="F22" s="25" t="str">
        <f t="shared" si="1"/>
        <v/>
      </c>
      <c r="H22" s="5" t="str">
        <f t="shared" si="2"/>
        <v/>
      </c>
      <c r="I22" s="5" t="str">
        <f t="shared" si="3"/>
        <v/>
      </c>
      <c r="J22" s="24"/>
      <c r="K22" s="5">
        <f t="shared" si="4"/>
        <v>0</v>
      </c>
      <c r="L22" s="5">
        <f t="shared" si="5"/>
        <v>0</v>
      </c>
      <c r="M22" s="5">
        <f t="shared" si="6"/>
        <v>0</v>
      </c>
      <c r="N22" s="5">
        <f t="shared" si="7"/>
        <v>0</v>
      </c>
      <c r="O22" s="5">
        <f t="shared" si="8"/>
        <v>0</v>
      </c>
      <c r="P22" s="5">
        <f t="shared" si="9"/>
        <v>0</v>
      </c>
      <c r="Q22" s="26">
        <f t="shared" si="10"/>
        <v>0</v>
      </c>
      <c r="R22" s="26">
        <f t="shared" si="11"/>
        <v>0</v>
      </c>
      <c r="T22" s="3" t="s">
        <v>26</v>
      </c>
      <c r="U22" s="6" t="s">
        <v>189</v>
      </c>
      <c r="AF22" s="7" t="s">
        <v>45</v>
      </c>
    </row>
    <row r="23" spans="1:32" s="2" customFormat="1" ht="24" customHeight="1" x14ac:dyDescent="0.25">
      <c r="A23" s="55"/>
      <c r="B23" s="34"/>
      <c r="C23" s="34"/>
      <c r="D23" s="34"/>
      <c r="E23" s="34"/>
      <c r="F23" s="25" t="str">
        <f t="shared" si="1"/>
        <v/>
      </c>
      <c r="H23" s="5" t="str">
        <f t="shared" si="2"/>
        <v/>
      </c>
      <c r="I23" s="5" t="str">
        <f t="shared" si="3"/>
        <v/>
      </c>
      <c r="J23" s="24"/>
      <c r="K23" s="5">
        <f t="shared" si="4"/>
        <v>0</v>
      </c>
      <c r="L23" s="5">
        <f t="shared" si="5"/>
        <v>0</v>
      </c>
      <c r="M23" s="5">
        <f t="shared" si="6"/>
        <v>0</v>
      </c>
      <c r="N23" s="5">
        <f t="shared" si="7"/>
        <v>0</v>
      </c>
      <c r="O23" s="5">
        <f t="shared" si="8"/>
        <v>0</v>
      </c>
      <c r="P23" s="5">
        <f t="shared" si="9"/>
        <v>0</v>
      </c>
      <c r="Q23" s="26">
        <f t="shared" si="10"/>
        <v>0</v>
      </c>
      <c r="R23" s="26">
        <f t="shared" si="11"/>
        <v>0</v>
      </c>
      <c r="T23" s="3" t="s">
        <v>13</v>
      </c>
      <c r="U23" s="6" t="s">
        <v>190</v>
      </c>
      <c r="AF23" s="7" t="s">
        <v>57</v>
      </c>
    </row>
    <row r="24" spans="1:32" s="2" customFormat="1" ht="24" customHeight="1" x14ac:dyDescent="0.25">
      <c r="A24" s="55"/>
      <c r="B24" s="34"/>
      <c r="C24" s="34"/>
      <c r="D24" s="34"/>
      <c r="E24" s="34"/>
      <c r="F24" s="25" t="str">
        <f t="shared" si="1"/>
        <v/>
      </c>
      <c r="H24" s="5" t="str">
        <f t="shared" si="2"/>
        <v/>
      </c>
      <c r="I24" s="5" t="str">
        <f t="shared" si="3"/>
        <v/>
      </c>
      <c r="J24" s="24"/>
      <c r="K24" s="5">
        <f t="shared" si="4"/>
        <v>0</v>
      </c>
      <c r="L24" s="5">
        <f t="shared" si="5"/>
        <v>0</v>
      </c>
      <c r="M24" s="5">
        <f t="shared" si="6"/>
        <v>0</v>
      </c>
      <c r="N24" s="5">
        <f t="shared" si="7"/>
        <v>0</v>
      </c>
      <c r="O24" s="5">
        <f t="shared" si="8"/>
        <v>0</v>
      </c>
      <c r="P24" s="5">
        <f t="shared" si="9"/>
        <v>0</v>
      </c>
      <c r="Q24" s="26">
        <f t="shared" si="10"/>
        <v>0</v>
      </c>
      <c r="R24" s="26">
        <f t="shared" si="11"/>
        <v>0</v>
      </c>
      <c r="T24" s="3" t="s">
        <v>20</v>
      </c>
      <c r="U24" s="6" t="s">
        <v>191</v>
      </c>
      <c r="AF24" s="7" t="s">
        <v>47</v>
      </c>
    </row>
    <row r="25" spans="1:32" s="2" customFormat="1" ht="24" customHeight="1" x14ac:dyDescent="0.25">
      <c r="A25" s="55"/>
      <c r="B25" s="34"/>
      <c r="C25" s="34"/>
      <c r="D25" s="34"/>
      <c r="E25" s="34"/>
      <c r="F25" s="25" t="str">
        <f t="shared" si="1"/>
        <v/>
      </c>
      <c r="H25" s="5" t="str">
        <f t="shared" si="2"/>
        <v/>
      </c>
      <c r="I25" s="5" t="str">
        <f t="shared" si="3"/>
        <v/>
      </c>
      <c r="J25" s="24"/>
      <c r="K25" s="5">
        <f t="shared" si="4"/>
        <v>0</v>
      </c>
      <c r="L25" s="5">
        <f t="shared" si="5"/>
        <v>0</v>
      </c>
      <c r="M25" s="5">
        <f t="shared" si="6"/>
        <v>0</v>
      </c>
      <c r="N25" s="5">
        <f t="shared" si="7"/>
        <v>0</v>
      </c>
      <c r="O25" s="5">
        <f t="shared" si="8"/>
        <v>0</v>
      </c>
      <c r="P25" s="5">
        <f t="shared" si="9"/>
        <v>0</v>
      </c>
      <c r="Q25" s="26">
        <f t="shared" si="10"/>
        <v>0</v>
      </c>
      <c r="R25" s="26">
        <f t="shared" si="11"/>
        <v>0</v>
      </c>
      <c r="T25" s="3" t="s">
        <v>27</v>
      </c>
      <c r="U25" s="6" t="s">
        <v>192</v>
      </c>
    </row>
    <row r="26" spans="1:32" s="2" customFormat="1" ht="24" customHeight="1" x14ac:dyDescent="0.25">
      <c r="A26" s="55"/>
      <c r="B26" s="34"/>
      <c r="C26" s="34"/>
      <c r="D26" s="34"/>
      <c r="E26" s="34"/>
      <c r="F26" s="25" t="str">
        <f t="shared" si="1"/>
        <v/>
      </c>
      <c r="H26" s="5" t="str">
        <f t="shared" si="2"/>
        <v/>
      </c>
      <c r="I26" s="5" t="str">
        <f t="shared" si="3"/>
        <v/>
      </c>
      <c r="J26" s="24"/>
      <c r="K26" s="5">
        <f t="shared" si="4"/>
        <v>0</v>
      </c>
      <c r="L26" s="5">
        <f t="shared" si="5"/>
        <v>0</v>
      </c>
      <c r="M26" s="5">
        <f t="shared" si="6"/>
        <v>0</v>
      </c>
      <c r="N26" s="5">
        <f t="shared" si="7"/>
        <v>0</v>
      </c>
      <c r="O26" s="5">
        <f t="shared" si="8"/>
        <v>0</v>
      </c>
      <c r="P26" s="5">
        <f t="shared" si="9"/>
        <v>0</v>
      </c>
      <c r="Q26" s="26">
        <f t="shared" si="10"/>
        <v>0</v>
      </c>
      <c r="R26" s="26">
        <f t="shared" si="11"/>
        <v>0</v>
      </c>
      <c r="T26" s="3" t="s">
        <v>31</v>
      </c>
      <c r="U26" s="6" t="s">
        <v>193</v>
      </c>
    </row>
    <row r="27" spans="1:32" s="2" customFormat="1" ht="24" customHeight="1" x14ac:dyDescent="0.25">
      <c r="A27" s="55"/>
      <c r="B27" s="34"/>
      <c r="C27" s="34"/>
      <c r="D27" s="34"/>
      <c r="E27" s="34"/>
      <c r="F27" s="25" t="str">
        <f t="shared" si="1"/>
        <v/>
      </c>
      <c r="H27" s="5" t="str">
        <f t="shared" si="2"/>
        <v/>
      </c>
      <c r="I27" s="5" t="str">
        <f t="shared" si="3"/>
        <v/>
      </c>
      <c r="J27" s="24"/>
      <c r="K27" s="5">
        <f t="shared" si="4"/>
        <v>0</v>
      </c>
      <c r="L27" s="5">
        <f t="shared" si="5"/>
        <v>0</v>
      </c>
      <c r="M27" s="5">
        <f t="shared" si="6"/>
        <v>0</v>
      </c>
      <c r="N27" s="5">
        <f t="shared" si="7"/>
        <v>0</v>
      </c>
      <c r="O27" s="5">
        <f t="shared" si="8"/>
        <v>0</v>
      </c>
      <c r="P27" s="5">
        <f t="shared" si="9"/>
        <v>0</v>
      </c>
      <c r="Q27" s="26">
        <f t="shared" si="10"/>
        <v>0</v>
      </c>
      <c r="R27" s="26">
        <f t="shared" si="11"/>
        <v>0</v>
      </c>
      <c r="T27" s="3" t="s">
        <v>33</v>
      </c>
      <c r="U27" s="6" t="s">
        <v>194</v>
      </c>
    </row>
    <row r="28" spans="1:32" s="2" customFormat="1" ht="24" customHeight="1" x14ac:dyDescent="0.25">
      <c r="A28" s="55"/>
      <c r="B28" s="34"/>
      <c r="C28" s="34"/>
      <c r="D28" s="34"/>
      <c r="E28" s="34"/>
      <c r="F28" s="25" t="str">
        <f t="shared" si="1"/>
        <v/>
      </c>
      <c r="H28" s="5" t="str">
        <f t="shared" si="2"/>
        <v/>
      </c>
      <c r="I28" s="5" t="str">
        <f t="shared" si="3"/>
        <v/>
      </c>
      <c r="J28" s="24"/>
      <c r="K28" s="5">
        <f t="shared" si="4"/>
        <v>0</v>
      </c>
      <c r="L28" s="5">
        <f t="shared" si="5"/>
        <v>0</v>
      </c>
      <c r="M28" s="5">
        <f t="shared" si="6"/>
        <v>0</v>
      </c>
      <c r="N28" s="5">
        <f t="shared" si="7"/>
        <v>0</v>
      </c>
      <c r="O28" s="5">
        <f t="shared" si="8"/>
        <v>0</v>
      </c>
      <c r="P28" s="5">
        <f t="shared" si="9"/>
        <v>0</v>
      </c>
      <c r="Q28" s="26">
        <f t="shared" si="10"/>
        <v>0</v>
      </c>
      <c r="R28" s="26">
        <f t="shared" si="11"/>
        <v>0</v>
      </c>
      <c r="T28" s="3" t="s">
        <v>14</v>
      </c>
      <c r="U28" s="6" t="s">
        <v>195</v>
      </c>
    </row>
    <row r="29" spans="1:32" s="2" customFormat="1" ht="24" customHeight="1" x14ac:dyDescent="0.25">
      <c r="A29" s="55"/>
      <c r="B29" s="34"/>
      <c r="C29" s="34"/>
      <c r="D29" s="34"/>
      <c r="E29" s="34"/>
      <c r="F29" s="25" t="str">
        <f t="shared" si="1"/>
        <v/>
      </c>
      <c r="H29" s="5" t="str">
        <f t="shared" si="2"/>
        <v/>
      </c>
      <c r="I29" s="5" t="str">
        <f t="shared" si="3"/>
        <v/>
      </c>
      <c r="J29" s="24"/>
      <c r="K29" s="5">
        <f t="shared" si="4"/>
        <v>0</v>
      </c>
      <c r="L29" s="5">
        <f t="shared" si="5"/>
        <v>0</v>
      </c>
      <c r="M29" s="5">
        <f t="shared" si="6"/>
        <v>0</v>
      </c>
      <c r="N29" s="5">
        <f t="shared" si="7"/>
        <v>0</v>
      </c>
      <c r="O29" s="5">
        <f t="shared" si="8"/>
        <v>0</v>
      </c>
      <c r="P29" s="5">
        <f t="shared" si="9"/>
        <v>0</v>
      </c>
      <c r="Q29" s="26">
        <f t="shared" si="10"/>
        <v>0</v>
      </c>
      <c r="R29" s="26">
        <f t="shared" si="11"/>
        <v>0</v>
      </c>
      <c r="T29" s="3" t="s">
        <v>21</v>
      </c>
      <c r="U29" s="6" t="s">
        <v>196</v>
      </c>
    </row>
    <row r="30" spans="1:32" s="2" customFormat="1" ht="24" customHeight="1" x14ac:dyDescent="0.25">
      <c r="A30" s="55"/>
      <c r="B30" s="34"/>
      <c r="C30" s="34"/>
      <c r="D30" s="34"/>
      <c r="E30" s="34"/>
      <c r="F30" s="25" t="str">
        <f t="shared" si="1"/>
        <v/>
      </c>
      <c r="H30" s="5" t="str">
        <f t="shared" si="2"/>
        <v/>
      </c>
      <c r="I30" s="5" t="str">
        <f t="shared" si="3"/>
        <v/>
      </c>
      <c r="J30" s="24"/>
      <c r="K30" s="5">
        <f t="shared" si="4"/>
        <v>0</v>
      </c>
      <c r="L30" s="5">
        <f t="shared" si="5"/>
        <v>0</v>
      </c>
      <c r="M30" s="5">
        <f t="shared" si="6"/>
        <v>0</v>
      </c>
      <c r="N30" s="5">
        <f t="shared" si="7"/>
        <v>0</v>
      </c>
      <c r="O30" s="5">
        <f t="shared" si="8"/>
        <v>0</v>
      </c>
      <c r="P30" s="5">
        <f t="shared" si="9"/>
        <v>0</v>
      </c>
      <c r="Q30" s="26">
        <f t="shared" si="10"/>
        <v>0</v>
      </c>
      <c r="R30" s="26">
        <f t="shared" si="11"/>
        <v>0</v>
      </c>
      <c r="T30" s="3" t="s">
        <v>28</v>
      </c>
      <c r="U30" s="6" t="s">
        <v>197</v>
      </c>
    </row>
    <row r="31" spans="1:32" s="2" customFormat="1" ht="24" customHeight="1" x14ac:dyDescent="0.25">
      <c r="A31" s="55"/>
      <c r="B31" s="34"/>
      <c r="C31" s="34"/>
      <c r="D31" s="34"/>
      <c r="E31" s="34"/>
      <c r="F31" s="25" t="str">
        <f t="shared" si="1"/>
        <v/>
      </c>
      <c r="H31" s="5" t="str">
        <f t="shared" si="2"/>
        <v/>
      </c>
      <c r="I31" s="5" t="str">
        <f t="shared" si="3"/>
        <v/>
      </c>
      <c r="J31" s="24"/>
      <c r="K31" s="5">
        <f t="shared" si="4"/>
        <v>0</v>
      </c>
      <c r="L31" s="5">
        <f t="shared" si="5"/>
        <v>0</v>
      </c>
      <c r="M31" s="5">
        <f t="shared" si="6"/>
        <v>0</v>
      </c>
      <c r="N31" s="5">
        <f t="shared" si="7"/>
        <v>0</v>
      </c>
      <c r="O31" s="5">
        <f t="shared" si="8"/>
        <v>0</v>
      </c>
      <c r="P31" s="5">
        <f t="shared" si="9"/>
        <v>0</v>
      </c>
      <c r="Q31" s="26">
        <f t="shared" si="10"/>
        <v>0</v>
      </c>
      <c r="R31" s="26">
        <f t="shared" si="11"/>
        <v>0</v>
      </c>
      <c r="T31" s="3" t="s">
        <v>15</v>
      </c>
      <c r="U31" s="6" t="s">
        <v>198</v>
      </c>
    </row>
    <row r="32" spans="1:32" s="2" customFormat="1" ht="24" customHeight="1" x14ac:dyDescent="0.25">
      <c r="A32" s="55"/>
      <c r="B32" s="34"/>
      <c r="C32" s="34"/>
      <c r="D32" s="34"/>
      <c r="E32" s="34"/>
      <c r="F32" s="25" t="str">
        <f t="shared" si="1"/>
        <v/>
      </c>
      <c r="H32" s="5" t="str">
        <f t="shared" si="2"/>
        <v/>
      </c>
      <c r="I32" s="5" t="str">
        <f t="shared" si="3"/>
        <v/>
      </c>
      <c r="J32" s="24"/>
      <c r="K32" s="5">
        <f t="shared" si="4"/>
        <v>0</v>
      </c>
      <c r="L32" s="5">
        <f t="shared" si="5"/>
        <v>0</v>
      </c>
      <c r="M32" s="5">
        <f t="shared" si="6"/>
        <v>0</v>
      </c>
      <c r="N32" s="5">
        <f t="shared" si="7"/>
        <v>0</v>
      </c>
      <c r="O32" s="5">
        <f t="shared" si="8"/>
        <v>0</v>
      </c>
      <c r="P32" s="5">
        <f t="shared" si="9"/>
        <v>0</v>
      </c>
      <c r="Q32" s="26">
        <f t="shared" si="10"/>
        <v>0</v>
      </c>
      <c r="R32" s="26">
        <f t="shared" si="11"/>
        <v>0</v>
      </c>
      <c r="T32" s="3" t="s">
        <v>22</v>
      </c>
      <c r="U32" s="6" t="s">
        <v>199</v>
      </c>
    </row>
    <row r="33" spans="1:43" s="2" customFormat="1" ht="24" customHeight="1" x14ac:dyDescent="0.25">
      <c r="A33" s="55"/>
      <c r="B33" s="34"/>
      <c r="C33" s="34"/>
      <c r="D33" s="34"/>
      <c r="E33" s="34"/>
      <c r="F33" s="25" t="str">
        <f t="shared" si="1"/>
        <v/>
      </c>
      <c r="H33" s="5" t="str">
        <f t="shared" si="2"/>
        <v/>
      </c>
      <c r="I33" s="5" t="str">
        <f t="shared" si="3"/>
        <v/>
      </c>
      <c r="J33" s="24"/>
      <c r="K33" s="5">
        <f t="shared" si="4"/>
        <v>0</v>
      </c>
      <c r="L33" s="5">
        <f t="shared" si="5"/>
        <v>0</v>
      </c>
      <c r="M33" s="5">
        <f t="shared" si="6"/>
        <v>0</v>
      </c>
      <c r="N33" s="5">
        <f t="shared" si="7"/>
        <v>0</v>
      </c>
      <c r="O33" s="5">
        <f t="shared" si="8"/>
        <v>0</v>
      </c>
      <c r="P33" s="5">
        <f t="shared" si="9"/>
        <v>0</v>
      </c>
      <c r="Q33" s="26">
        <f t="shared" si="10"/>
        <v>0</v>
      </c>
      <c r="R33" s="26">
        <f t="shared" si="11"/>
        <v>0</v>
      </c>
      <c r="T33" s="3" t="s">
        <v>29</v>
      </c>
      <c r="U33" s="6" t="s">
        <v>200</v>
      </c>
    </row>
    <row r="34" spans="1:43" ht="24" customHeight="1" x14ac:dyDescent="0.2">
      <c r="T34" s="3" t="s">
        <v>32</v>
      </c>
      <c r="U34" s="6" t="s">
        <v>201</v>
      </c>
      <c r="AQ34" s="2"/>
    </row>
    <row r="35" spans="1:43" ht="24" customHeight="1" x14ac:dyDescent="0.2">
      <c r="Q35" s="5">
        <f>SUM(Q4:Q33)</f>
        <v>0</v>
      </c>
      <c r="R35" s="5">
        <f>SUM(R4:R33)</f>
        <v>0</v>
      </c>
      <c r="T35" s="3" t="s">
        <v>16</v>
      </c>
      <c r="U35" s="6" t="s">
        <v>202</v>
      </c>
      <c r="AQ35" s="2"/>
    </row>
    <row r="36" spans="1:43" ht="24" customHeight="1" x14ac:dyDescent="0.2">
      <c r="Q36" s="8" t="s">
        <v>231</v>
      </c>
      <c r="R36" s="8" t="s">
        <v>232</v>
      </c>
      <c r="S36" s="1" t="s">
        <v>0</v>
      </c>
      <c r="T36" s="3" t="s">
        <v>23</v>
      </c>
      <c r="U36" s="6" t="s">
        <v>203</v>
      </c>
      <c r="AQ36" s="2"/>
    </row>
    <row r="37" spans="1:43" ht="24" customHeight="1" x14ac:dyDescent="0.2">
      <c r="J37" s="8" t="s">
        <v>223</v>
      </c>
      <c r="K37" s="8" t="s">
        <v>224</v>
      </c>
      <c r="R37" s="1" t="s">
        <v>0</v>
      </c>
      <c r="S37" s="1" t="s">
        <v>0</v>
      </c>
    </row>
    <row r="38" spans="1:43" ht="24" customHeight="1" x14ac:dyDescent="0.2">
      <c r="J38" s="30" t="s">
        <v>348</v>
      </c>
      <c r="K38" s="5">
        <f>IF('A - IDENTIFICAÇÃO'!B9="SIM",IF(Q35=0,1,0),0)</f>
        <v>0</v>
      </c>
      <c r="L38" s="24"/>
      <c r="T38" s="8" t="s">
        <v>281</v>
      </c>
    </row>
    <row r="39" spans="1:43" ht="24" customHeight="1" x14ac:dyDescent="0.2">
      <c r="J39" s="30" t="s">
        <v>349</v>
      </c>
      <c r="K39" s="5">
        <f>IF(R35=0,0,1)</f>
        <v>0</v>
      </c>
      <c r="L39" s="24"/>
      <c r="T39" s="5" t="s">
        <v>292</v>
      </c>
    </row>
    <row r="40" spans="1:43" ht="24" customHeight="1" x14ac:dyDescent="0.2">
      <c r="T40" s="5" t="s">
        <v>293</v>
      </c>
    </row>
    <row r="41" spans="1:43" ht="24" customHeight="1" x14ac:dyDescent="0.2"/>
    <row r="42" spans="1:43" ht="24" customHeight="1" x14ac:dyDescent="0.2"/>
    <row r="43" spans="1:43" ht="24" customHeight="1" x14ac:dyDescent="0.2"/>
  </sheetData>
  <sheetProtection algorithmName="SHA-512" hashValue="nKtKK8h7TcxXXSPhjt+o0/93L5UXIMCXnDbKTC8LnqZBTf2t5u/irzWvsLXYzh0yKgoFWC4JSSWyXGJuJ0MMSA==" saltValue="cXPmiseQMF59by29HQlZGg==" spinCount="100000" sheet="1" formatRows="0"/>
  <dataConsolidate/>
  <dataValidations count="3">
    <dataValidation type="list" allowBlank="1" showInputMessage="1" showErrorMessage="1" sqref="B4:B33" xr:uid="{3813FBAD-679B-4A7C-BC7F-05FE34DFEEC4}">
      <formula1>$T$4:$T$10</formula1>
    </dataValidation>
    <dataValidation type="list" allowBlank="1" showInputMessage="1" showErrorMessage="1" sqref="C4:D33" xr:uid="{9B6BC4F4-D775-46A9-9B49-78F72AC40159}">
      <formula1>INDIRECT(H4)</formula1>
    </dataValidation>
    <dataValidation type="list" allowBlank="1" showInputMessage="1" showErrorMessage="1" sqref="A4:A33" xr:uid="{43C7109A-1269-442A-9E87-FA8974C38528}">
      <formula1>$T$39:$T$40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0669-B347-4A98-A249-08F3D145BD0B}">
  <dimension ref="A1:V22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2" x14ac:dyDescent="0.25"/>
  <cols>
    <col min="1" max="1" width="22.7109375" style="61" customWidth="1"/>
    <col min="2" max="2" width="36.28515625" style="61" customWidth="1"/>
    <col min="3" max="3" width="17.85546875" style="61" customWidth="1"/>
    <col min="4" max="4" width="33.28515625" style="61" customWidth="1"/>
    <col min="5" max="6" width="80.7109375" style="61" customWidth="1"/>
    <col min="7" max="7" width="30.7109375" style="61" customWidth="1"/>
    <col min="8" max="18" width="9.140625" style="61" hidden="1" customWidth="1"/>
    <col min="19" max="19" width="30.85546875" style="61" hidden="1" customWidth="1"/>
    <col min="20" max="21" width="9.140625" style="61" hidden="1" customWidth="1"/>
    <col min="22" max="23" width="9.140625" style="61" customWidth="1"/>
    <col min="24" max="16384" width="9.140625" style="61"/>
  </cols>
  <sheetData>
    <row r="1" spans="1:22" ht="15" x14ac:dyDescent="0.25">
      <c r="A1" s="60" t="s">
        <v>352</v>
      </c>
      <c r="B1" s="60"/>
    </row>
    <row r="3" spans="1:22" ht="24" customHeight="1" x14ac:dyDescent="0.25">
      <c r="A3" s="19" t="s">
        <v>321</v>
      </c>
      <c r="B3" s="19" t="s">
        <v>294</v>
      </c>
      <c r="C3" s="19" t="s">
        <v>295</v>
      </c>
      <c r="D3" s="19" t="s">
        <v>296</v>
      </c>
      <c r="E3" s="19" t="s">
        <v>297</v>
      </c>
      <c r="F3" s="19" t="s">
        <v>298</v>
      </c>
      <c r="I3" s="9" t="s">
        <v>322</v>
      </c>
      <c r="J3" s="9" t="s">
        <v>323</v>
      </c>
      <c r="K3" s="9" t="s">
        <v>324</v>
      </c>
      <c r="L3" s="9" t="s">
        <v>325</v>
      </c>
      <c r="M3" s="9" t="s">
        <v>326</v>
      </c>
      <c r="N3" s="9" t="s">
        <v>327</v>
      </c>
      <c r="O3" s="9" t="s">
        <v>209</v>
      </c>
      <c r="P3" s="9" t="s">
        <v>233</v>
      </c>
      <c r="Q3" s="9" t="s">
        <v>234</v>
      </c>
    </row>
    <row r="4" spans="1:22" ht="48" customHeight="1" x14ac:dyDescent="0.25">
      <c r="A4" s="48"/>
      <c r="B4" s="35"/>
      <c r="C4" s="48"/>
      <c r="D4" s="35"/>
      <c r="E4" s="35"/>
      <c r="F4" s="35"/>
      <c r="G4" s="25" t="str">
        <f>IF(Q4=1,"Preencha todos os campos para uma mesma Unidade Laboratorial","")</f>
        <v/>
      </c>
      <c r="I4" s="26">
        <f t="shared" ref="I4:N4" si="0">IF(A4="",0,1)</f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>I4+J4+K4+L4+M4+N4</f>
        <v>0</v>
      </c>
      <c r="P4" s="26">
        <f>IF(O4=6,1,0)</f>
        <v>0</v>
      </c>
      <c r="Q4" s="26">
        <f>IF(AND(O4&gt;0,O4&lt;6),1,0)</f>
        <v>0</v>
      </c>
    </row>
    <row r="5" spans="1:22" ht="48" customHeight="1" x14ac:dyDescent="0.25">
      <c r="A5" s="48"/>
      <c r="B5" s="35"/>
      <c r="C5" s="48"/>
      <c r="D5" s="35"/>
      <c r="E5" s="35"/>
      <c r="F5" s="35"/>
      <c r="G5" s="25" t="str">
        <f t="shared" ref="G5:G12" si="1">IF(Q5=1,"Preencha todos os campos para uma mesma Unidade Laboratorial","")</f>
        <v/>
      </c>
      <c r="I5" s="26">
        <f t="shared" ref="I5:I13" si="2">IF(A5="",0,1)</f>
        <v>0</v>
      </c>
      <c r="J5" s="26">
        <f t="shared" ref="J5:J13" si="3">IF(B5="",0,1)</f>
        <v>0</v>
      </c>
      <c r="K5" s="26">
        <f t="shared" ref="K5:K13" si="4">IF(C5="",0,1)</f>
        <v>0</v>
      </c>
      <c r="L5" s="26">
        <f t="shared" ref="L5:L13" si="5">IF(D5="",0,1)</f>
        <v>0</v>
      </c>
      <c r="M5" s="26">
        <f t="shared" ref="M5:M13" si="6">IF(E5="",0,1)</f>
        <v>0</v>
      </c>
      <c r="N5" s="26">
        <f t="shared" ref="N5:N13" si="7">IF(F5="",0,1)</f>
        <v>0</v>
      </c>
      <c r="O5" s="26">
        <f t="shared" ref="O5:O13" si="8">I5+J5+K5+L5+M5+N5</f>
        <v>0</v>
      </c>
      <c r="P5" s="26">
        <f t="shared" ref="P5:P13" si="9">IF(O5=6,1,0)</f>
        <v>0</v>
      </c>
      <c r="Q5" s="26">
        <f t="shared" ref="Q5:Q13" si="10">IF(AND(O5&gt;0,O5&lt;6),1,0)</f>
        <v>0</v>
      </c>
    </row>
    <row r="6" spans="1:22" ht="48" customHeight="1" x14ac:dyDescent="0.25">
      <c r="A6" s="48"/>
      <c r="B6" s="35"/>
      <c r="C6" s="48"/>
      <c r="D6" s="35"/>
      <c r="E6" s="35"/>
      <c r="F6" s="35"/>
      <c r="G6" s="25" t="str">
        <f t="shared" si="1"/>
        <v/>
      </c>
      <c r="I6" s="26">
        <f t="shared" si="2"/>
        <v>0</v>
      </c>
      <c r="J6" s="26">
        <f t="shared" si="3"/>
        <v>0</v>
      </c>
      <c r="K6" s="26">
        <f t="shared" si="4"/>
        <v>0</v>
      </c>
      <c r="L6" s="26">
        <f t="shared" si="5"/>
        <v>0</v>
      </c>
      <c r="M6" s="26">
        <f t="shared" si="6"/>
        <v>0</v>
      </c>
      <c r="N6" s="26">
        <f t="shared" si="7"/>
        <v>0</v>
      </c>
      <c r="O6" s="26">
        <f t="shared" si="8"/>
        <v>0</v>
      </c>
      <c r="P6" s="26">
        <f t="shared" si="9"/>
        <v>0</v>
      </c>
      <c r="Q6" s="26">
        <f t="shared" si="10"/>
        <v>0</v>
      </c>
    </row>
    <row r="7" spans="1:22" ht="48" customHeight="1" x14ac:dyDescent="0.25">
      <c r="A7" s="48"/>
      <c r="B7" s="35"/>
      <c r="C7" s="48"/>
      <c r="D7" s="35"/>
      <c r="E7" s="35"/>
      <c r="F7" s="35"/>
      <c r="G7" s="25" t="str">
        <f t="shared" si="1"/>
        <v/>
      </c>
      <c r="I7" s="26">
        <f t="shared" si="2"/>
        <v>0</v>
      </c>
      <c r="J7" s="26">
        <f t="shared" si="3"/>
        <v>0</v>
      </c>
      <c r="K7" s="26">
        <f t="shared" si="4"/>
        <v>0</v>
      </c>
      <c r="L7" s="26">
        <f t="shared" si="5"/>
        <v>0</v>
      </c>
      <c r="M7" s="26">
        <f t="shared" si="6"/>
        <v>0</v>
      </c>
      <c r="N7" s="26">
        <f t="shared" si="7"/>
        <v>0</v>
      </c>
      <c r="O7" s="26">
        <f t="shared" si="8"/>
        <v>0</v>
      </c>
      <c r="P7" s="26">
        <f t="shared" si="9"/>
        <v>0</v>
      </c>
      <c r="Q7" s="26">
        <f t="shared" si="10"/>
        <v>0</v>
      </c>
    </row>
    <row r="8" spans="1:22" ht="48" customHeight="1" x14ac:dyDescent="0.25">
      <c r="A8" s="48"/>
      <c r="B8" s="35"/>
      <c r="C8" s="48"/>
      <c r="D8" s="35"/>
      <c r="E8" s="35"/>
      <c r="F8" s="35"/>
      <c r="G8" s="25" t="str">
        <f t="shared" si="1"/>
        <v/>
      </c>
      <c r="I8" s="26">
        <f t="shared" si="2"/>
        <v>0</v>
      </c>
      <c r="J8" s="26">
        <f t="shared" si="3"/>
        <v>0</v>
      </c>
      <c r="K8" s="26">
        <f t="shared" si="4"/>
        <v>0</v>
      </c>
      <c r="L8" s="26">
        <f t="shared" si="5"/>
        <v>0</v>
      </c>
      <c r="M8" s="26">
        <f t="shared" si="6"/>
        <v>0</v>
      </c>
      <c r="N8" s="26">
        <f t="shared" si="7"/>
        <v>0</v>
      </c>
      <c r="O8" s="26">
        <f t="shared" si="8"/>
        <v>0</v>
      </c>
      <c r="P8" s="26">
        <f t="shared" si="9"/>
        <v>0</v>
      </c>
      <c r="Q8" s="26">
        <f t="shared" si="10"/>
        <v>0</v>
      </c>
    </row>
    <row r="9" spans="1:22" ht="48" customHeight="1" x14ac:dyDescent="0.25">
      <c r="A9" s="48"/>
      <c r="B9" s="35"/>
      <c r="C9" s="48"/>
      <c r="D9" s="35"/>
      <c r="E9" s="35"/>
      <c r="F9" s="35"/>
      <c r="G9" s="25" t="str">
        <f t="shared" si="1"/>
        <v/>
      </c>
      <c r="I9" s="26">
        <f t="shared" si="2"/>
        <v>0</v>
      </c>
      <c r="J9" s="26">
        <f t="shared" si="3"/>
        <v>0</v>
      </c>
      <c r="K9" s="26">
        <f t="shared" si="4"/>
        <v>0</v>
      </c>
      <c r="L9" s="26">
        <f t="shared" si="5"/>
        <v>0</v>
      </c>
      <c r="M9" s="26">
        <f t="shared" si="6"/>
        <v>0</v>
      </c>
      <c r="N9" s="26">
        <f t="shared" si="7"/>
        <v>0</v>
      </c>
      <c r="O9" s="26">
        <f t="shared" si="8"/>
        <v>0</v>
      </c>
      <c r="P9" s="26">
        <f t="shared" si="9"/>
        <v>0</v>
      </c>
      <c r="Q9" s="26">
        <f t="shared" si="10"/>
        <v>0</v>
      </c>
    </row>
    <row r="10" spans="1:22" ht="48" customHeight="1" x14ac:dyDescent="0.25">
      <c r="A10" s="48"/>
      <c r="B10" s="35"/>
      <c r="C10" s="48"/>
      <c r="D10" s="35"/>
      <c r="E10" s="35"/>
      <c r="F10" s="35"/>
      <c r="G10" s="25" t="str">
        <f t="shared" si="1"/>
        <v/>
      </c>
      <c r="I10" s="26">
        <f t="shared" si="2"/>
        <v>0</v>
      </c>
      <c r="J10" s="26">
        <f t="shared" si="3"/>
        <v>0</v>
      </c>
      <c r="K10" s="26">
        <f t="shared" si="4"/>
        <v>0</v>
      </c>
      <c r="L10" s="26">
        <f t="shared" si="5"/>
        <v>0</v>
      </c>
      <c r="M10" s="26">
        <f t="shared" si="6"/>
        <v>0</v>
      </c>
      <c r="N10" s="26">
        <f t="shared" si="7"/>
        <v>0</v>
      </c>
      <c r="O10" s="26">
        <f t="shared" si="8"/>
        <v>0</v>
      </c>
      <c r="P10" s="26">
        <f t="shared" si="9"/>
        <v>0</v>
      </c>
      <c r="Q10" s="26">
        <f t="shared" si="10"/>
        <v>0</v>
      </c>
      <c r="S10" s="8" t="s">
        <v>281</v>
      </c>
    </row>
    <row r="11" spans="1:22" ht="48" customHeight="1" x14ac:dyDescent="0.25">
      <c r="A11" s="48"/>
      <c r="B11" s="35"/>
      <c r="C11" s="48"/>
      <c r="D11" s="35"/>
      <c r="E11" s="35"/>
      <c r="F11" s="35"/>
      <c r="G11" s="25" t="str">
        <f t="shared" si="1"/>
        <v/>
      </c>
      <c r="I11" s="26">
        <f t="shared" si="2"/>
        <v>0</v>
      </c>
      <c r="J11" s="26">
        <f t="shared" si="3"/>
        <v>0</v>
      </c>
      <c r="K11" s="26">
        <f t="shared" si="4"/>
        <v>0</v>
      </c>
      <c r="L11" s="26">
        <f t="shared" si="5"/>
        <v>0</v>
      </c>
      <c r="M11" s="26">
        <f t="shared" si="6"/>
        <v>0</v>
      </c>
      <c r="N11" s="26">
        <f t="shared" si="7"/>
        <v>0</v>
      </c>
      <c r="O11" s="26">
        <f t="shared" si="8"/>
        <v>0</v>
      </c>
      <c r="P11" s="26">
        <f t="shared" si="9"/>
        <v>0</v>
      </c>
      <c r="Q11" s="26">
        <f t="shared" si="10"/>
        <v>0</v>
      </c>
      <c r="S11" s="5" t="s">
        <v>292</v>
      </c>
    </row>
    <row r="12" spans="1:22" ht="48" customHeight="1" x14ac:dyDescent="0.25">
      <c r="A12" s="48"/>
      <c r="B12" s="35"/>
      <c r="C12" s="48"/>
      <c r="D12" s="35"/>
      <c r="E12" s="35"/>
      <c r="F12" s="35"/>
      <c r="G12" s="25" t="str">
        <f t="shared" si="1"/>
        <v/>
      </c>
      <c r="I12" s="26">
        <f t="shared" si="2"/>
        <v>0</v>
      </c>
      <c r="J12" s="26">
        <f t="shared" si="3"/>
        <v>0</v>
      </c>
      <c r="K12" s="26">
        <f t="shared" si="4"/>
        <v>0</v>
      </c>
      <c r="L12" s="26">
        <f t="shared" si="5"/>
        <v>0</v>
      </c>
      <c r="M12" s="26">
        <f t="shared" si="6"/>
        <v>0</v>
      </c>
      <c r="N12" s="26">
        <f t="shared" si="7"/>
        <v>0</v>
      </c>
      <c r="O12" s="26">
        <f t="shared" si="8"/>
        <v>0</v>
      </c>
      <c r="P12" s="26">
        <f t="shared" si="9"/>
        <v>0</v>
      </c>
      <c r="Q12" s="26">
        <f t="shared" si="10"/>
        <v>0</v>
      </c>
      <c r="S12" s="5" t="s">
        <v>293</v>
      </c>
    </row>
    <row r="13" spans="1:22" ht="48" customHeight="1" x14ac:dyDescent="0.25">
      <c r="A13" s="48"/>
      <c r="B13" s="35"/>
      <c r="C13" s="48"/>
      <c r="D13" s="35"/>
      <c r="E13" s="35"/>
      <c r="F13" s="35"/>
      <c r="G13" s="25" t="str">
        <f>IF(Q13=1,"Preencha todos os campos para uma mesma Unidade Laboratorial","")</f>
        <v/>
      </c>
      <c r="I13" s="26">
        <f t="shared" si="2"/>
        <v>0</v>
      </c>
      <c r="J13" s="26">
        <f t="shared" si="3"/>
        <v>0</v>
      </c>
      <c r="K13" s="26">
        <f t="shared" si="4"/>
        <v>0</v>
      </c>
      <c r="L13" s="26">
        <f t="shared" si="5"/>
        <v>0</v>
      </c>
      <c r="M13" s="26">
        <f t="shared" si="6"/>
        <v>0</v>
      </c>
      <c r="N13" s="26">
        <f t="shared" si="7"/>
        <v>0</v>
      </c>
      <c r="O13" s="26">
        <f t="shared" si="8"/>
        <v>0</v>
      </c>
      <c r="P13" s="26">
        <f t="shared" si="9"/>
        <v>0</v>
      </c>
      <c r="Q13" s="26">
        <f t="shared" si="10"/>
        <v>0</v>
      </c>
      <c r="S13" s="5" t="s">
        <v>281</v>
      </c>
    </row>
    <row r="15" spans="1:22" ht="24" customHeight="1" x14ac:dyDescent="0.25">
      <c r="P15" s="26">
        <f>SUM(P4:P13)</f>
        <v>0</v>
      </c>
      <c r="Q15" s="26">
        <f>SUM(Q4:Q13)</f>
        <v>0</v>
      </c>
    </row>
    <row r="16" spans="1:22" ht="24" customHeight="1" x14ac:dyDescent="0.25">
      <c r="P16" s="8" t="s">
        <v>231</v>
      </c>
      <c r="Q16" s="8" t="s">
        <v>232</v>
      </c>
      <c r="R16" s="61" t="s">
        <v>0</v>
      </c>
      <c r="V16" s="61" t="s">
        <v>0</v>
      </c>
    </row>
    <row r="17" spans="19:20" ht="24" customHeight="1" x14ac:dyDescent="0.25">
      <c r="S17" s="8" t="s">
        <v>223</v>
      </c>
      <c r="T17" s="8" t="s">
        <v>224</v>
      </c>
    </row>
    <row r="18" spans="19:20" ht="24" customHeight="1" x14ac:dyDescent="0.25">
      <c r="S18" s="30" t="s">
        <v>350</v>
      </c>
      <c r="T18" s="5">
        <f>IF('A - IDENTIFICAÇÃO'!B10="SIM",IF(P15=0,1,0),0)</f>
        <v>0</v>
      </c>
    </row>
    <row r="19" spans="19:20" ht="24" customHeight="1" x14ac:dyDescent="0.25">
      <c r="S19" s="30" t="s">
        <v>351</v>
      </c>
      <c r="T19" s="5">
        <f>IF(Q15=0,0,1)</f>
        <v>0</v>
      </c>
    </row>
    <row r="20" spans="19:20" ht="24" customHeight="1" x14ac:dyDescent="0.25"/>
    <row r="21" spans="19:20" ht="24" customHeight="1" x14ac:dyDescent="0.25"/>
    <row r="22" spans="19:20" ht="24" customHeight="1" x14ac:dyDescent="0.25"/>
  </sheetData>
  <sheetProtection algorithmName="SHA-512" hashValue="LmEC0BGzsa8IZ8vsKWmjKknB/mwJiP3z9EUz3YUKymWqbcD73FpAhN1jGibjFL2gHKcrKiVAH8NkEpTIPF3jrQ==" saltValue="+/SOynWHOlEKDsqeqEfa3w==" spinCount="100000" sheet="1" formatRows="0"/>
  <dataValidations count="2">
    <dataValidation type="whole" allowBlank="1" showInputMessage="1" showErrorMessage="1" error="SOMENTE NÚMEROS INTEIROS" sqref="C4:C13" xr:uid="{ADF19414-0415-40A5-AB6F-D5969C584846}">
      <formula1>0</formula1>
      <formula2>100000000000</formula2>
    </dataValidation>
    <dataValidation type="list" allowBlank="1" showInputMessage="1" showErrorMessage="1" sqref="A4:A13" xr:uid="{A9944C72-3638-4DB9-B49F-F798A3482034}">
      <formula1>$S$11:$S$13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BF48-348C-4B9F-B0FE-DF1D97933C2F}">
  <dimension ref="A1:V109"/>
  <sheetViews>
    <sheetView workbookViewId="0">
      <pane ySplit="3" topLeftCell="A4" activePane="bottomLeft" state="frozen"/>
      <selection pane="bottomLeft" activeCell="A8" sqref="A8"/>
    </sheetView>
  </sheetViews>
  <sheetFormatPr defaultColWidth="9.140625" defaultRowHeight="12" x14ac:dyDescent="0.25"/>
  <cols>
    <col min="1" max="1" width="22.7109375" style="61" customWidth="1"/>
    <col min="2" max="2" width="37.85546875" style="61" customWidth="1"/>
    <col min="3" max="3" width="38" style="61" customWidth="1"/>
    <col min="4" max="4" width="15.5703125" style="62" customWidth="1"/>
    <col min="5" max="6" width="24.7109375" style="61" customWidth="1"/>
    <col min="7" max="7" width="83.28515625" style="61" customWidth="1"/>
    <col min="8" max="8" width="23.85546875" style="61" customWidth="1"/>
    <col min="9" max="20" width="9.140625" style="61" hidden="1" customWidth="1"/>
    <col min="21" max="21" width="30.85546875" style="61" hidden="1" customWidth="1"/>
    <col min="22" max="22" width="9.28515625" style="61" hidden="1" customWidth="1"/>
    <col min="23" max="28" width="9.140625" style="61" customWidth="1"/>
    <col min="29" max="16384" width="9.140625" style="61"/>
  </cols>
  <sheetData>
    <row r="1" spans="1:21" ht="15" x14ac:dyDescent="0.25">
      <c r="A1" s="60" t="s">
        <v>353</v>
      </c>
      <c r="B1" s="60"/>
    </row>
    <row r="3" spans="1:21" ht="24" customHeight="1" x14ac:dyDescent="0.25">
      <c r="A3" s="19" t="s">
        <v>329</v>
      </c>
      <c r="B3" s="19" t="s">
        <v>299</v>
      </c>
      <c r="C3" s="19" t="s">
        <v>300</v>
      </c>
      <c r="D3" s="19" t="s">
        <v>301</v>
      </c>
      <c r="E3" s="19" t="s">
        <v>302</v>
      </c>
      <c r="F3" s="19" t="s">
        <v>303</v>
      </c>
      <c r="G3" s="19" t="s">
        <v>304</v>
      </c>
      <c r="J3" s="9" t="s">
        <v>330</v>
      </c>
      <c r="K3" s="9" t="s">
        <v>331</v>
      </c>
      <c r="L3" s="9" t="s">
        <v>332</v>
      </c>
      <c r="M3" s="9" t="s">
        <v>333</v>
      </c>
      <c r="N3" s="9" t="s">
        <v>334</v>
      </c>
      <c r="O3" s="9" t="s">
        <v>335</v>
      </c>
      <c r="P3" s="9" t="s">
        <v>336</v>
      </c>
      <c r="Q3" s="9" t="s">
        <v>209</v>
      </c>
      <c r="R3" s="9" t="s">
        <v>233</v>
      </c>
      <c r="S3" s="9" t="s">
        <v>234</v>
      </c>
      <c r="U3" s="8" t="s">
        <v>281</v>
      </c>
    </row>
    <row r="4" spans="1:21" ht="24" customHeight="1" x14ac:dyDescent="0.25">
      <c r="A4" s="48"/>
      <c r="B4" s="35"/>
      <c r="C4" s="35"/>
      <c r="D4" s="48"/>
      <c r="E4" s="35"/>
      <c r="F4" s="35"/>
      <c r="G4" s="35"/>
      <c r="H4" s="25" t="str">
        <f>IF(S4=1,"Preencha todos os campos para um mesmo Equipamento","")</f>
        <v/>
      </c>
      <c r="J4" s="26">
        <f>IF(A4="",0,1)</f>
        <v>0</v>
      </c>
      <c r="K4" s="26">
        <f t="shared" ref="K4:P4" si="0">IF(B4="",0,1)</f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 t="shared" si="0"/>
        <v>0</v>
      </c>
      <c r="P4" s="26">
        <f t="shared" si="0"/>
        <v>0</v>
      </c>
      <c r="Q4" s="26">
        <f>J4+K4+L4+M4+N4+O4+P4</f>
        <v>0</v>
      </c>
      <c r="R4" s="26">
        <f>IF(Q4=7,1,0)</f>
        <v>0</v>
      </c>
      <c r="S4" s="26">
        <f>IF(AND(Q4&gt;0,Q4&lt;7),1,0)</f>
        <v>0</v>
      </c>
      <c r="U4" s="5" t="s">
        <v>292</v>
      </c>
    </row>
    <row r="5" spans="1:21" ht="24" customHeight="1" x14ac:dyDescent="0.25">
      <c r="A5" s="48"/>
      <c r="B5" s="35"/>
      <c r="C5" s="35"/>
      <c r="D5" s="48"/>
      <c r="E5" s="35"/>
      <c r="F5" s="35"/>
      <c r="G5" s="35"/>
      <c r="H5" s="25" t="str">
        <f t="shared" ref="H5:H68" si="1">IF(S5=1,"Preencha todos os campos para um mesmo Equipamento","")</f>
        <v/>
      </c>
      <c r="J5" s="26">
        <f t="shared" ref="J5:J68" si="2">IF(A5="",0,1)</f>
        <v>0</v>
      </c>
      <c r="K5" s="26">
        <f t="shared" ref="K5:K68" si="3">IF(B5="",0,1)</f>
        <v>0</v>
      </c>
      <c r="L5" s="26">
        <f t="shared" ref="L5:L68" si="4">IF(C5="",0,1)</f>
        <v>0</v>
      </c>
      <c r="M5" s="26">
        <f t="shared" ref="M5:M68" si="5">IF(D5="",0,1)</f>
        <v>0</v>
      </c>
      <c r="N5" s="26">
        <f t="shared" ref="N5:N68" si="6">IF(E5="",0,1)</f>
        <v>0</v>
      </c>
      <c r="O5" s="26">
        <f t="shared" ref="O5:O68" si="7">IF(F5="",0,1)</f>
        <v>0</v>
      </c>
      <c r="P5" s="26">
        <f t="shared" ref="P5:P68" si="8">IF(G5="",0,1)</f>
        <v>0</v>
      </c>
      <c r="Q5" s="26">
        <f t="shared" ref="Q5:Q68" si="9">J5+K5+L5+M5+N5+O5+P5</f>
        <v>0</v>
      </c>
      <c r="R5" s="26">
        <f t="shared" ref="R5:R68" si="10">IF(Q5=7,1,0)</f>
        <v>0</v>
      </c>
      <c r="S5" s="26">
        <f t="shared" ref="S5:S68" si="11">IF(AND(Q5&gt;0,Q5&lt;7),1,0)</f>
        <v>0</v>
      </c>
      <c r="U5" s="5" t="s">
        <v>293</v>
      </c>
    </row>
    <row r="6" spans="1:21" ht="24" customHeight="1" x14ac:dyDescent="0.25">
      <c r="A6" s="48"/>
      <c r="B6" s="35"/>
      <c r="C6" s="35"/>
      <c r="D6" s="48"/>
      <c r="E6" s="35"/>
      <c r="F6" s="35"/>
      <c r="G6" s="35"/>
      <c r="H6" s="25" t="str">
        <f t="shared" si="1"/>
        <v/>
      </c>
      <c r="J6" s="26">
        <f t="shared" si="2"/>
        <v>0</v>
      </c>
      <c r="K6" s="26">
        <f t="shared" si="3"/>
        <v>0</v>
      </c>
      <c r="L6" s="26">
        <f t="shared" si="4"/>
        <v>0</v>
      </c>
      <c r="M6" s="26">
        <f t="shared" si="5"/>
        <v>0</v>
      </c>
      <c r="N6" s="26">
        <f t="shared" si="6"/>
        <v>0</v>
      </c>
      <c r="O6" s="26">
        <f t="shared" si="7"/>
        <v>0</v>
      </c>
      <c r="P6" s="26">
        <f t="shared" si="8"/>
        <v>0</v>
      </c>
      <c r="Q6" s="26">
        <f t="shared" si="9"/>
        <v>0</v>
      </c>
      <c r="R6" s="26">
        <f t="shared" si="10"/>
        <v>0</v>
      </c>
      <c r="S6" s="26">
        <f t="shared" si="11"/>
        <v>0</v>
      </c>
      <c r="U6" s="5" t="s">
        <v>281</v>
      </c>
    </row>
    <row r="7" spans="1:21" ht="24" customHeight="1" x14ac:dyDescent="0.25">
      <c r="A7" s="48"/>
      <c r="B7" s="35"/>
      <c r="C7" s="35"/>
      <c r="D7" s="48"/>
      <c r="E7" s="35"/>
      <c r="F7" s="35"/>
      <c r="G7" s="35"/>
      <c r="H7" s="25" t="str">
        <f t="shared" si="1"/>
        <v/>
      </c>
      <c r="J7" s="26">
        <f t="shared" si="2"/>
        <v>0</v>
      </c>
      <c r="K7" s="26">
        <f t="shared" si="3"/>
        <v>0</v>
      </c>
      <c r="L7" s="26">
        <f t="shared" si="4"/>
        <v>0</v>
      </c>
      <c r="M7" s="26">
        <f t="shared" si="5"/>
        <v>0</v>
      </c>
      <c r="N7" s="26">
        <f t="shared" si="6"/>
        <v>0</v>
      </c>
      <c r="O7" s="26">
        <f t="shared" si="7"/>
        <v>0</v>
      </c>
      <c r="P7" s="26">
        <f t="shared" si="8"/>
        <v>0</v>
      </c>
      <c r="Q7" s="26">
        <f t="shared" si="9"/>
        <v>0</v>
      </c>
      <c r="R7" s="26">
        <f t="shared" si="10"/>
        <v>0</v>
      </c>
      <c r="S7" s="26">
        <f t="shared" si="11"/>
        <v>0</v>
      </c>
    </row>
    <row r="8" spans="1:21" ht="24" customHeight="1" x14ac:dyDescent="0.25">
      <c r="A8" s="48"/>
      <c r="B8" s="35"/>
      <c r="C8" s="35"/>
      <c r="D8" s="48"/>
      <c r="E8" s="35"/>
      <c r="F8" s="35"/>
      <c r="G8" s="35"/>
      <c r="H8" s="25" t="str">
        <f>IF(S8=1,"Preencha todos os campos para um mesmo Equipamento","")</f>
        <v/>
      </c>
      <c r="J8" s="26">
        <f t="shared" si="2"/>
        <v>0</v>
      </c>
      <c r="K8" s="26">
        <f t="shared" si="3"/>
        <v>0</v>
      </c>
      <c r="L8" s="26">
        <f t="shared" si="4"/>
        <v>0</v>
      </c>
      <c r="M8" s="26">
        <f t="shared" si="5"/>
        <v>0</v>
      </c>
      <c r="N8" s="26">
        <f t="shared" si="6"/>
        <v>0</v>
      </c>
      <c r="O8" s="26">
        <f t="shared" si="7"/>
        <v>0</v>
      </c>
      <c r="P8" s="26">
        <f t="shared" si="8"/>
        <v>0</v>
      </c>
      <c r="Q8" s="26">
        <f t="shared" si="9"/>
        <v>0</v>
      </c>
      <c r="R8" s="26">
        <f t="shared" si="10"/>
        <v>0</v>
      </c>
      <c r="S8" s="26">
        <f t="shared" si="11"/>
        <v>0</v>
      </c>
    </row>
    <row r="9" spans="1:21" ht="24" customHeight="1" x14ac:dyDescent="0.25">
      <c r="A9" s="48"/>
      <c r="B9" s="35"/>
      <c r="C9" s="35"/>
      <c r="D9" s="48"/>
      <c r="E9" s="35"/>
      <c r="F9" s="35"/>
      <c r="G9" s="35"/>
      <c r="H9" s="25" t="str">
        <f t="shared" si="1"/>
        <v/>
      </c>
      <c r="J9" s="26">
        <f t="shared" si="2"/>
        <v>0</v>
      </c>
      <c r="K9" s="26">
        <f t="shared" si="3"/>
        <v>0</v>
      </c>
      <c r="L9" s="26">
        <f t="shared" si="4"/>
        <v>0</v>
      </c>
      <c r="M9" s="26">
        <f t="shared" si="5"/>
        <v>0</v>
      </c>
      <c r="N9" s="26">
        <f t="shared" si="6"/>
        <v>0</v>
      </c>
      <c r="O9" s="26">
        <f t="shared" si="7"/>
        <v>0</v>
      </c>
      <c r="P9" s="26">
        <f t="shared" si="8"/>
        <v>0</v>
      </c>
      <c r="Q9" s="26">
        <f t="shared" si="9"/>
        <v>0</v>
      </c>
      <c r="R9" s="26">
        <f t="shared" si="10"/>
        <v>0</v>
      </c>
      <c r="S9" s="26">
        <f t="shared" si="11"/>
        <v>0</v>
      </c>
    </row>
    <row r="10" spans="1:21" ht="24" customHeight="1" x14ac:dyDescent="0.25">
      <c r="A10" s="48"/>
      <c r="B10" s="35"/>
      <c r="C10" s="35"/>
      <c r="D10" s="48"/>
      <c r="E10" s="35"/>
      <c r="F10" s="35"/>
      <c r="G10" s="35"/>
      <c r="H10" s="25" t="str">
        <f t="shared" si="1"/>
        <v/>
      </c>
      <c r="J10" s="26">
        <f t="shared" si="2"/>
        <v>0</v>
      </c>
      <c r="K10" s="26">
        <f t="shared" si="3"/>
        <v>0</v>
      </c>
      <c r="L10" s="26">
        <f t="shared" si="4"/>
        <v>0</v>
      </c>
      <c r="M10" s="26">
        <f t="shared" si="5"/>
        <v>0</v>
      </c>
      <c r="N10" s="26">
        <f t="shared" si="6"/>
        <v>0</v>
      </c>
      <c r="O10" s="26">
        <f t="shared" si="7"/>
        <v>0</v>
      </c>
      <c r="P10" s="26">
        <f t="shared" si="8"/>
        <v>0</v>
      </c>
      <c r="Q10" s="26">
        <f t="shared" si="9"/>
        <v>0</v>
      </c>
      <c r="R10" s="26">
        <f t="shared" si="10"/>
        <v>0</v>
      </c>
      <c r="S10" s="26">
        <f t="shared" si="11"/>
        <v>0</v>
      </c>
    </row>
    <row r="11" spans="1:21" ht="24" customHeight="1" x14ac:dyDescent="0.25">
      <c r="A11" s="48"/>
      <c r="B11" s="35"/>
      <c r="C11" s="35"/>
      <c r="D11" s="48"/>
      <c r="E11" s="35"/>
      <c r="F11" s="35"/>
      <c r="G11" s="35"/>
      <c r="H11" s="25" t="str">
        <f t="shared" si="1"/>
        <v/>
      </c>
      <c r="J11" s="26">
        <f t="shared" si="2"/>
        <v>0</v>
      </c>
      <c r="K11" s="26">
        <f t="shared" si="3"/>
        <v>0</v>
      </c>
      <c r="L11" s="26">
        <f t="shared" si="4"/>
        <v>0</v>
      </c>
      <c r="M11" s="26">
        <f t="shared" si="5"/>
        <v>0</v>
      </c>
      <c r="N11" s="26">
        <f t="shared" si="6"/>
        <v>0</v>
      </c>
      <c r="O11" s="26">
        <f t="shared" si="7"/>
        <v>0</v>
      </c>
      <c r="P11" s="26">
        <f t="shared" si="8"/>
        <v>0</v>
      </c>
      <c r="Q11" s="26">
        <f t="shared" si="9"/>
        <v>0</v>
      </c>
      <c r="R11" s="26">
        <f t="shared" si="10"/>
        <v>0</v>
      </c>
      <c r="S11" s="26">
        <f t="shared" si="11"/>
        <v>0</v>
      </c>
    </row>
    <row r="12" spans="1:21" ht="24" customHeight="1" x14ac:dyDescent="0.25">
      <c r="A12" s="48"/>
      <c r="B12" s="35"/>
      <c r="C12" s="35"/>
      <c r="D12" s="48"/>
      <c r="E12" s="35"/>
      <c r="F12" s="35"/>
      <c r="G12" s="35"/>
      <c r="H12" s="25" t="str">
        <f t="shared" si="1"/>
        <v/>
      </c>
      <c r="J12" s="26">
        <f t="shared" si="2"/>
        <v>0</v>
      </c>
      <c r="K12" s="26">
        <f t="shared" si="3"/>
        <v>0</v>
      </c>
      <c r="L12" s="26">
        <f t="shared" si="4"/>
        <v>0</v>
      </c>
      <c r="M12" s="26">
        <f t="shared" si="5"/>
        <v>0</v>
      </c>
      <c r="N12" s="26">
        <f t="shared" si="6"/>
        <v>0</v>
      </c>
      <c r="O12" s="26">
        <f t="shared" si="7"/>
        <v>0</v>
      </c>
      <c r="P12" s="26">
        <f t="shared" si="8"/>
        <v>0</v>
      </c>
      <c r="Q12" s="26">
        <f t="shared" si="9"/>
        <v>0</v>
      </c>
      <c r="R12" s="26">
        <f t="shared" si="10"/>
        <v>0</v>
      </c>
      <c r="S12" s="26">
        <f t="shared" si="11"/>
        <v>0</v>
      </c>
    </row>
    <row r="13" spans="1:21" ht="24" customHeight="1" x14ac:dyDescent="0.25">
      <c r="A13" s="48"/>
      <c r="B13" s="35"/>
      <c r="C13" s="35"/>
      <c r="D13" s="48"/>
      <c r="E13" s="35"/>
      <c r="F13" s="35"/>
      <c r="G13" s="35"/>
      <c r="H13" s="25" t="str">
        <f t="shared" si="1"/>
        <v/>
      </c>
      <c r="J13" s="26">
        <f t="shared" si="2"/>
        <v>0</v>
      </c>
      <c r="K13" s="26">
        <f t="shared" si="3"/>
        <v>0</v>
      </c>
      <c r="L13" s="26">
        <f t="shared" si="4"/>
        <v>0</v>
      </c>
      <c r="M13" s="26">
        <f t="shared" si="5"/>
        <v>0</v>
      </c>
      <c r="N13" s="26">
        <f t="shared" si="6"/>
        <v>0</v>
      </c>
      <c r="O13" s="26">
        <f t="shared" si="7"/>
        <v>0</v>
      </c>
      <c r="P13" s="26">
        <f t="shared" si="8"/>
        <v>0</v>
      </c>
      <c r="Q13" s="26">
        <f t="shared" si="9"/>
        <v>0</v>
      </c>
      <c r="R13" s="26">
        <f t="shared" si="10"/>
        <v>0</v>
      </c>
      <c r="S13" s="26">
        <f t="shared" si="11"/>
        <v>0</v>
      </c>
    </row>
    <row r="14" spans="1:21" ht="24" customHeight="1" x14ac:dyDescent="0.25">
      <c r="A14" s="48"/>
      <c r="B14" s="35"/>
      <c r="C14" s="35"/>
      <c r="D14" s="48"/>
      <c r="E14" s="35"/>
      <c r="F14" s="35"/>
      <c r="G14" s="35"/>
      <c r="H14" s="25" t="str">
        <f t="shared" si="1"/>
        <v/>
      </c>
      <c r="J14" s="26">
        <f t="shared" si="2"/>
        <v>0</v>
      </c>
      <c r="K14" s="26">
        <f t="shared" si="3"/>
        <v>0</v>
      </c>
      <c r="L14" s="26">
        <f t="shared" si="4"/>
        <v>0</v>
      </c>
      <c r="M14" s="26">
        <f t="shared" si="5"/>
        <v>0</v>
      </c>
      <c r="N14" s="26">
        <f t="shared" si="6"/>
        <v>0</v>
      </c>
      <c r="O14" s="26">
        <f t="shared" si="7"/>
        <v>0</v>
      </c>
      <c r="P14" s="26">
        <f t="shared" si="8"/>
        <v>0</v>
      </c>
      <c r="Q14" s="26">
        <f t="shared" si="9"/>
        <v>0</v>
      </c>
      <c r="R14" s="26">
        <f t="shared" si="10"/>
        <v>0</v>
      </c>
      <c r="S14" s="26">
        <f t="shared" si="11"/>
        <v>0</v>
      </c>
    </row>
    <row r="15" spans="1:21" ht="24" customHeight="1" x14ac:dyDescent="0.25">
      <c r="A15" s="48"/>
      <c r="B15" s="35"/>
      <c r="C15" s="35"/>
      <c r="D15" s="48"/>
      <c r="E15" s="35"/>
      <c r="F15" s="35"/>
      <c r="G15" s="35"/>
      <c r="H15" s="25" t="str">
        <f t="shared" si="1"/>
        <v/>
      </c>
      <c r="J15" s="26">
        <f t="shared" si="2"/>
        <v>0</v>
      </c>
      <c r="K15" s="26">
        <f t="shared" si="3"/>
        <v>0</v>
      </c>
      <c r="L15" s="26">
        <f t="shared" si="4"/>
        <v>0</v>
      </c>
      <c r="M15" s="26">
        <f t="shared" si="5"/>
        <v>0</v>
      </c>
      <c r="N15" s="26">
        <f t="shared" si="6"/>
        <v>0</v>
      </c>
      <c r="O15" s="26">
        <f t="shared" si="7"/>
        <v>0</v>
      </c>
      <c r="P15" s="26">
        <f t="shared" si="8"/>
        <v>0</v>
      </c>
      <c r="Q15" s="26">
        <f t="shared" si="9"/>
        <v>0</v>
      </c>
      <c r="R15" s="26">
        <f t="shared" si="10"/>
        <v>0</v>
      </c>
      <c r="S15" s="26">
        <f t="shared" si="11"/>
        <v>0</v>
      </c>
    </row>
    <row r="16" spans="1:21" ht="24" customHeight="1" x14ac:dyDescent="0.25">
      <c r="A16" s="48"/>
      <c r="B16" s="35"/>
      <c r="C16" s="35"/>
      <c r="D16" s="48"/>
      <c r="E16" s="35"/>
      <c r="F16" s="35"/>
      <c r="G16" s="35"/>
      <c r="H16" s="25" t="str">
        <f t="shared" si="1"/>
        <v/>
      </c>
      <c r="J16" s="26">
        <f t="shared" si="2"/>
        <v>0</v>
      </c>
      <c r="K16" s="26">
        <f t="shared" si="3"/>
        <v>0</v>
      </c>
      <c r="L16" s="26">
        <f t="shared" si="4"/>
        <v>0</v>
      </c>
      <c r="M16" s="26">
        <f t="shared" si="5"/>
        <v>0</v>
      </c>
      <c r="N16" s="26">
        <f t="shared" si="6"/>
        <v>0</v>
      </c>
      <c r="O16" s="26">
        <f t="shared" si="7"/>
        <v>0</v>
      </c>
      <c r="P16" s="26">
        <f t="shared" si="8"/>
        <v>0</v>
      </c>
      <c r="Q16" s="26">
        <f t="shared" si="9"/>
        <v>0</v>
      </c>
      <c r="R16" s="26">
        <f t="shared" si="10"/>
        <v>0</v>
      </c>
      <c r="S16" s="26">
        <f t="shared" si="11"/>
        <v>0</v>
      </c>
    </row>
    <row r="17" spans="1:19" ht="24" customHeight="1" x14ac:dyDescent="0.25">
      <c r="A17" s="48"/>
      <c r="B17" s="35"/>
      <c r="C17" s="35"/>
      <c r="D17" s="48"/>
      <c r="E17" s="35"/>
      <c r="F17" s="35"/>
      <c r="G17" s="35"/>
      <c r="H17" s="25" t="str">
        <f t="shared" si="1"/>
        <v/>
      </c>
      <c r="J17" s="26">
        <f t="shared" si="2"/>
        <v>0</v>
      </c>
      <c r="K17" s="26">
        <f t="shared" si="3"/>
        <v>0</v>
      </c>
      <c r="L17" s="26">
        <f t="shared" si="4"/>
        <v>0</v>
      </c>
      <c r="M17" s="26">
        <f t="shared" si="5"/>
        <v>0</v>
      </c>
      <c r="N17" s="26">
        <f t="shared" si="6"/>
        <v>0</v>
      </c>
      <c r="O17" s="26">
        <f t="shared" si="7"/>
        <v>0</v>
      </c>
      <c r="P17" s="26">
        <f t="shared" si="8"/>
        <v>0</v>
      </c>
      <c r="Q17" s="26">
        <f t="shared" si="9"/>
        <v>0</v>
      </c>
      <c r="R17" s="26">
        <f t="shared" si="10"/>
        <v>0</v>
      </c>
      <c r="S17" s="26">
        <f t="shared" si="11"/>
        <v>0</v>
      </c>
    </row>
    <row r="18" spans="1:19" ht="24" customHeight="1" x14ac:dyDescent="0.25">
      <c r="A18" s="48"/>
      <c r="B18" s="35"/>
      <c r="C18" s="35"/>
      <c r="D18" s="48"/>
      <c r="E18" s="35"/>
      <c r="F18" s="35"/>
      <c r="G18" s="35"/>
      <c r="H18" s="25" t="str">
        <f t="shared" si="1"/>
        <v/>
      </c>
      <c r="J18" s="26">
        <f t="shared" si="2"/>
        <v>0</v>
      </c>
      <c r="K18" s="26">
        <f t="shared" si="3"/>
        <v>0</v>
      </c>
      <c r="L18" s="26">
        <f t="shared" si="4"/>
        <v>0</v>
      </c>
      <c r="M18" s="26">
        <f t="shared" si="5"/>
        <v>0</v>
      </c>
      <c r="N18" s="26">
        <f t="shared" si="6"/>
        <v>0</v>
      </c>
      <c r="O18" s="26">
        <f t="shared" si="7"/>
        <v>0</v>
      </c>
      <c r="P18" s="26">
        <f t="shared" si="8"/>
        <v>0</v>
      </c>
      <c r="Q18" s="26">
        <f t="shared" si="9"/>
        <v>0</v>
      </c>
      <c r="R18" s="26">
        <f t="shared" si="10"/>
        <v>0</v>
      </c>
      <c r="S18" s="26">
        <f t="shared" si="11"/>
        <v>0</v>
      </c>
    </row>
    <row r="19" spans="1:19" ht="24" customHeight="1" x14ac:dyDescent="0.25">
      <c r="A19" s="48"/>
      <c r="B19" s="35"/>
      <c r="C19" s="35"/>
      <c r="D19" s="48"/>
      <c r="E19" s="35"/>
      <c r="F19" s="35"/>
      <c r="G19" s="35"/>
      <c r="H19" s="25" t="str">
        <f t="shared" si="1"/>
        <v/>
      </c>
      <c r="J19" s="26">
        <f t="shared" si="2"/>
        <v>0</v>
      </c>
      <c r="K19" s="26">
        <f t="shared" si="3"/>
        <v>0</v>
      </c>
      <c r="L19" s="26">
        <f t="shared" si="4"/>
        <v>0</v>
      </c>
      <c r="M19" s="26">
        <f t="shared" si="5"/>
        <v>0</v>
      </c>
      <c r="N19" s="26">
        <f t="shared" si="6"/>
        <v>0</v>
      </c>
      <c r="O19" s="26">
        <f t="shared" si="7"/>
        <v>0</v>
      </c>
      <c r="P19" s="26">
        <f t="shared" si="8"/>
        <v>0</v>
      </c>
      <c r="Q19" s="26">
        <f t="shared" si="9"/>
        <v>0</v>
      </c>
      <c r="R19" s="26">
        <f t="shared" si="10"/>
        <v>0</v>
      </c>
      <c r="S19" s="26">
        <f t="shared" si="11"/>
        <v>0</v>
      </c>
    </row>
    <row r="20" spans="1:19" ht="24" customHeight="1" x14ac:dyDescent="0.25">
      <c r="A20" s="48"/>
      <c r="B20" s="35"/>
      <c r="C20" s="35"/>
      <c r="D20" s="48"/>
      <c r="E20" s="35"/>
      <c r="F20" s="35"/>
      <c r="G20" s="35"/>
      <c r="H20" s="25" t="str">
        <f t="shared" si="1"/>
        <v/>
      </c>
      <c r="J20" s="26">
        <f t="shared" si="2"/>
        <v>0</v>
      </c>
      <c r="K20" s="26">
        <f t="shared" si="3"/>
        <v>0</v>
      </c>
      <c r="L20" s="26">
        <f t="shared" si="4"/>
        <v>0</v>
      </c>
      <c r="M20" s="26">
        <f t="shared" si="5"/>
        <v>0</v>
      </c>
      <c r="N20" s="26">
        <f t="shared" si="6"/>
        <v>0</v>
      </c>
      <c r="O20" s="26">
        <f t="shared" si="7"/>
        <v>0</v>
      </c>
      <c r="P20" s="26">
        <f t="shared" si="8"/>
        <v>0</v>
      </c>
      <c r="Q20" s="26">
        <f t="shared" si="9"/>
        <v>0</v>
      </c>
      <c r="R20" s="26">
        <f t="shared" si="10"/>
        <v>0</v>
      </c>
      <c r="S20" s="26">
        <f t="shared" si="11"/>
        <v>0</v>
      </c>
    </row>
    <row r="21" spans="1:19" ht="24" customHeight="1" x14ac:dyDescent="0.25">
      <c r="A21" s="48"/>
      <c r="B21" s="35"/>
      <c r="C21" s="35"/>
      <c r="D21" s="48"/>
      <c r="E21" s="35"/>
      <c r="F21" s="35"/>
      <c r="G21" s="35"/>
      <c r="H21" s="25" t="str">
        <f t="shared" si="1"/>
        <v/>
      </c>
      <c r="J21" s="26">
        <f t="shared" si="2"/>
        <v>0</v>
      </c>
      <c r="K21" s="26">
        <f t="shared" si="3"/>
        <v>0</v>
      </c>
      <c r="L21" s="26">
        <f t="shared" si="4"/>
        <v>0</v>
      </c>
      <c r="M21" s="26">
        <f t="shared" si="5"/>
        <v>0</v>
      </c>
      <c r="N21" s="26">
        <f t="shared" si="6"/>
        <v>0</v>
      </c>
      <c r="O21" s="26">
        <f t="shared" si="7"/>
        <v>0</v>
      </c>
      <c r="P21" s="26">
        <f t="shared" si="8"/>
        <v>0</v>
      </c>
      <c r="Q21" s="26">
        <f t="shared" si="9"/>
        <v>0</v>
      </c>
      <c r="R21" s="26">
        <f t="shared" si="10"/>
        <v>0</v>
      </c>
      <c r="S21" s="26">
        <f t="shared" si="11"/>
        <v>0</v>
      </c>
    </row>
    <row r="22" spans="1:19" ht="24" customHeight="1" x14ac:dyDescent="0.25">
      <c r="A22" s="48"/>
      <c r="B22" s="35"/>
      <c r="C22" s="35"/>
      <c r="D22" s="48"/>
      <c r="E22" s="35"/>
      <c r="F22" s="35"/>
      <c r="G22" s="35"/>
      <c r="H22" s="25" t="str">
        <f t="shared" si="1"/>
        <v/>
      </c>
      <c r="J22" s="26">
        <f t="shared" si="2"/>
        <v>0</v>
      </c>
      <c r="K22" s="26">
        <f t="shared" si="3"/>
        <v>0</v>
      </c>
      <c r="L22" s="26">
        <f t="shared" si="4"/>
        <v>0</v>
      </c>
      <c r="M22" s="26">
        <f t="shared" si="5"/>
        <v>0</v>
      </c>
      <c r="N22" s="26">
        <f t="shared" si="6"/>
        <v>0</v>
      </c>
      <c r="O22" s="26">
        <f t="shared" si="7"/>
        <v>0</v>
      </c>
      <c r="P22" s="26">
        <f t="shared" si="8"/>
        <v>0</v>
      </c>
      <c r="Q22" s="26">
        <f t="shared" si="9"/>
        <v>0</v>
      </c>
      <c r="R22" s="26">
        <f t="shared" si="10"/>
        <v>0</v>
      </c>
      <c r="S22" s="26">
        <f t="shared" si="11"/>
        <v>0</v>
      </c>
    </row>
    <row r="23" spans="1:19" ht="24" customHeight="1" x14ac:dyDescent="0.25">
      <c r="A23" s="48"/>
      <c r="B23" s="35"/>
      <c r="C23" s="35"/>
      <c r="D23" s="48"/>
      <c r="E23" s="35"/>
      <c r="F23" s="35"/>
      <c r="G23" s="35"/>
      <c r="H23" s="25" t="str">
        <f t="shared" si="1"/>
        <v/>
      </c>
      <c r="J23" s="26">
        <f t="shared" si="2"/>
        <v>0</v>
      </c>
      <c r="K23" s="26">
        <f t="shared" si="3"/>
        <v>0</v>
      </c>
      <c r="L23" s="26">
        <f t="shared" si="4"/>
        <v>0</v>
      </c>
      <c r="M23" s="26">
        <f t="shared" si="5"/>
        <v>0</v>
      </c>
      <c r="N23" s="26">
        <f t="shared" si="6"/>
        <v>0</v>
      </c>
      <c r="O23" s="26">
        <f t="shared" si="7"/>
        <v>0</v>
      </c>
      <c r="P23" s="26">
        <f t="shared" si="8"/>
        <v>0</v>
      </c>
      <c r="Q23" s="26">
        <f t="shared" si="9"/>
        <v>0</v>
      </c>
      <c r="R23" s="26">
        <f t="shared" si="10"/>
        <v>0</v>
      </c>
      <c r="S23" s="26">
        <f t="shared" si="11"/>
        <v>0</v>
      </c>
    </row>
    <row r="24" spans="1:19" ht="24" customHeight="1" x14ac:dyDescent="0.25">
      <c r="A24" s="48"/>
      <c r="B24" s="35"/>
      <c r="C24" s="35"/>
      <c r="D24" s="48"/>
      <c r="E24" s="35"/>
      <c r="F24" s="35"/>
      <c r="G24" s="35"/>
      <c r="H24" s="25" t="str">
        <f t="shared" si="1"/>
        <v/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5"/>
        <v>0</v>
      </c>
      <c r="N24" s="26">
        <f t="shared" si="6"/>
        <v>0</v>
      </c>
      <c r="O24" s="26">
        <f t="shared" si="7"/>
        <v>0</v>
      </c>
      <c r="P24" s="26">
        <f t="shared" si="8"/>
        <v>0</v>
      </c>
      <c r="Q24" s="26">
        <f t="shared" si="9"/>
        <v>0</v>
      </c>
      <c r="R24" s="26">
        <f t="shared" si="10"/>
        <v>0</v>
      </c>
      <c r="S24" s="26">
        <f t="shared" si="11"/>
        <v>0</v>
      </c>
    </row>
    <row r="25" spans="1:19" ht="24" customHeight="1" x14ac:dyDescent="0.25">
      <c r="A25" s="48"/>
      <c r="B25" s="35"/>
      <c r="C25" s="35"/>
      <c r="D25" s="48"/>
      <c r="E25" s="35"/>
      <c r="F25" s="35"/>
      <c r="G25" s="35"/>
      <c r="H25" s="25" t="str">
        <f t="shared" si="1"/>
        <v/>
      </c>
      <c r="J25" s="26">
        <f t="shared" si="2"/>
        <v>0</v>
      </c>
      <c r="K25" s="26">
        <f t="shared" si="3"/>
        <v>0</v>
      </c>
      <c r="L25" s="26">
        <f t="shared" si="4"/>
        <v>0</v>
      </c>
      <c r="M25" s="26">
        <f t="shared" si="5"/>
        <v>0</v>
      </c>
      <c r="N25" s="26">
        <f t="shared" si="6"/>
        <v>0</v>
      </c>
      <c r="O25" s="26">
        <f t="shared" si="7"/>
        <v>0</v>
      </c>
      <c r="P25" s="26">
        <f t="shared" si="8"/>
        <v>0</v>
      </c>
      <c r="Q25" s="26">
        <f t="shared" si="9"/>
        <v>0</v>
      </c>
      <c r="R25" s="26">
        <f t="shared" si="10"/>
        <v>0</v>
      </c>
      <c r="S25" s="26">
        <f t="shared" si="11"/>
        <v>0</v>
      </c>
    </row>
    <row r="26" spans="1:19" ht="24" customHeight="1" x14ac:dyDescent="0.25">
      <c r="A26" s="48"/>
      <c r="B26" s="35"/>
      <c r="C26" s="35"/>
      <c r="D26" s="48"/>
      <c r="E26" s="35"/>
      <c r="F26" s="35"/>
      <c r="G26" s="35"/>
      <c r="H26" s="25" t="str">
        <f t="shared" si="1"/>
        <v/>
      </c>
      <c r="J26" s="26">
        <f t="shared" si="2"/>
        <v>0</v>
      </c>
      <c r="K26" s="26">
        <f t="shared" si="3"/>
        <v>0</v>
      </c>
      <c r="L26" s="26">
        <f t="shared" si="4"/>
        <v>0</v>
      </c>
      <c r="M26" s="26">
        <f t="shared" si="5"/>
        <v>0</v>
      </c>
      <c r="N26" s="26">
        <f t="shared" si="6"/>
        <v>0</v>
      </c>
      <c r="O26" s="26">
        <f t="shared" si="7"/>
        <v>0</v>
      </c>
      <c r="P26" s="26">
        <f t="shared" si="8"/>
        <v>0</v>
      </c>
      <c r="Q26" s="26">
        <f t="shared" si="9"/>
        <v>0</v>
      </c>
      <c r="R26" s="26">
        <f t="shared" si="10"/>
        <v>0</v>
      </c>
      <c r="S26" s="26">
        <f t="shared" si="11"/>
        <v>0</v>
      </c>
    </row>
    <row r="27" spans="1:19" ht="24" customHeight="1" x14ac:dyDescent="0.25">
      <c r="A27" s="48"/>
      <c r="B27" s="35"/>
      <c r="C27" s="35"/>
      <c r="D27" s="48"/>
      <c r="E27" s="35"/>
      <c r="F27" s="35"/>
      <c r="G27" s="35"/>
      <c r="H27" s="25" t="str">
        <f t="shared" si="1"/>
        <v/>
      </c>
      <c r="J27" s="26">
        <f t="shared" si="2"/>
        <v>0</v>
      </c>
      <c r="K27" s="26">
        <f t="shared" si="3"/>
        <v>0</v>
      </c>
      <c r="L27" s="26">
        <f t="shared" si="4"/>
        <v>0</v>
      </c>
      <c r="M27" s="26">
        <f t="shared" si="5"/>
        <v>0</v>
      </c>
      <c r="N27" s="26">
        <f t="shared" si="6"/>
        <v>0</v>
      </c>
      <c r="O27" s="26">
        <f t="shared" si="7"/>
        <v>0</v>
      </c>
      <c r="P27" s="26">
        <f t="shared" si="8"/>
        <v>0</v>
      </c>
      <c r="Q27" s="26">
        <f t="shared" si="9"/>
        <v>0</v>
      </c>
      <c r="R27" s="26">
        <f t="shared" si="10"/>
        <v>0</v>
      </c>
      <c r="S27" s="26">
        <f t="shared" si="11"/>
        <v>0</v>
      </c>
    </row>
    <row r="28" spans="1:19" ht="24" customHeight="1" x14ac:dyDescent="0.25">
      <c r="A28" s="48"/>
      <c r="B28" s="35"/>
      <c r="C28" s="35"/>
      <c r="D28" s="48"/>
      <c r="E28" s="35"/>
      <c r="F28" s="35"/>
      <c r="G28" s="35"/>
      <c r="H28" s="25" t="str">
        <f t="shared" si="1"/>
        <v/>
      </c>
      <c r="J28" s="26">
        <f t="shared" si="2"/>
        <v>0</v>
      </c>
      <c r="K28" s="26">
        <f t="shared" si="3"/>
        <v>0</v>
      </c>
      <c r="L28" s="26">
        <f t="shared" si="4"/>
        <v>0</v>
      </c>
      <c r="M28" s="26">
        <f t="shared" si="5"/>
        <v>0</v>
      </c>
      <c r="N28" s="26">
        <f t="shared" si="6"/>
        <v>0</v>
      </c>
      <c r="O28" s="26">
        <f t="shared" si="7"/>
        <v>0</v>
      </c>
      <c r="P28" s="26">
        <f t="shared" si="8"/>
        <v>0</v>
      </c>
      <c r="Q28" s="26">
        <f t="shared" si="9"/>
        <v>0</v>
      </c>
      <c r="R28" s="26">
        <f t="shared" si="10"/>
        <v>0</v>
      </c>
      <c r="S28" s="26">
        <f t="shared" si="11"/>
        <v>0</v>
      </c>
    </row>
    <row r="29" spans="1:19" ht="24" customHeight="1" x14ac:dyDescent="0.25">
      <c r="A29" s="48"/>
      <c r="B29" s="35"/>
      <c r="C29" s="35"/>
      <c r="D29" s="48"/>
      <c r="E29" s="35"/>
      <c r="F29" s="35"/>
      <c r="G29" s="35"/>
      <c r="H29" s="25" t="str">
        <f t="shared" si="1"/>
        <v/>
      </c>
      <c r="J29" s="26">
        <f t="shared" si="2"/>
        <v>0</v>
      </c>
      <c r="K29" s="26">
        <f t="shared" si="3"/>
        <v>0</v>
      </c>
      <c r="L29" s="26">
        <f t="shared" si="4"/>
        <v>0</v>
      </c>
      <c r="M29" s="26">
        <f t="shared" si="5"/>
        <v>0</v>
      </c>
      <c r="N29" s="26">
        <f t="shared" si="6"/>
        <v>0</v>
      </c>
      <c r="O29" s="26">
        <f t="shared" si="7"/>
        <v>0</v>
      </c>
      <c r="P29" s="26">
        <f t="shared" si="8"/>
        <v>0</v>
      </c>
      <c r="Q29" s="26">
        <f t="shared" si="9"/>
        <v>0</v>
      </c>
      <c r="R29" s="26">
        <f t="shared" si="10"/>
        <v>0</v>
      </c>
      <c r="S29" s="26">
        <f t="shared" si="11"/>
        <v>0</v>
      </c>
    </row>
    <row r="30" spans="1:19" ht="24" customHeight="1" x14ac:dyDescent="0.25">
      <c r="A30" s="48"/>
      <c r="B30" s="35"/>
      <c r="C30" s="35"/>
      <c r="D30" s="48"/>
      <c r="E30" s="35"/>
      <c r="F30" s="35"/>
      <c r="G30" s="35"/>
      <c r="H30" s="25" t="str">
        <f t="shared" si="1"/>
        <v/>
      </c>
      <c r="J30" s="26">
        <f t="shared" si="2"/>
        <v>0</v>
      </c>
      <c r="K30" s="26">
        <f t="shared" si="3"/>
        <v>0</v>
      </c>
      <c r="L30" s="26">
        <f t="shared" si="4"/>
        <v>0</v>
      </c>
      <c r="M30" s="26">
        <f t="shared" si="5"/>
        <v>0</v>
      </c>
      <c r="N30" s="26">
        <f t="shared" si="6"/>
        <v>0</v>
      </c>
      <c r="O30" s="26">
        <f t="shared" si="7"/>
        <v>0</v>
      </c>
      <c r="P30" s="26">
        <f t="shared" si="8"/>
        <v>0</v>
      </c>
      <c r="Q30" s="26">
        <f t="shared" si="9"/>
        <v>0</v>
      </c>
      <c r="R30" s="26">
        <f t="shared" si="10"/>
        <v>0</v>
      </c>
      <c r="S30" s="26">
        <f t="shared" si="11"/>
        <v>0</v>
      </c>
    </row>
    <row r="31" spans="1:19" ht="24" customHeight="1" x14ac:dyDescent="0.25">
      <c r="A31" s="48"/>
      <c r="B31" s="35"/>
      <c r="C31" s="35"/>
      <c r="D31" s="48"/>
      <c r="E31" s="35"/>
      <c r="F31" s="35"/>
      <c r="G31" s="35"/>
      <c r="H31" s="25" t="str">
        <f t="shared" si="1"/>
        <v/>
      </c>
      <c r="J31" s="26">
        <f t="shared" si="2"/>
        <v>0</v>
      </c>
      <c r="K31" s="26">
        <f t="shared" si="3"/>
        <v>0</v>
      </c>
      <c r="L31" s="26">
        <f t="shared" si="4"/>
        <v>0</v>
      </c>
      <c r="M31" s="26">
        <f t="shared" si="5"/>
        <v>0</v>
      </c>
      <c r="N31" s="26">
        <f t="shared" si="6"/>
        <v>0</v>
      </c>
      <c r="O31" s="26">
        <f t="shared" si="7"/>
        <v>0</v>
      </c>
      <c r="P31" s="26">
        <f t="shared" si="8"/>
        <v>0</v>
      </c>
      <c r="Q31" s="26">
        <f t="shared" si="9"/>
        <v>0</v>
      </c>
      <c r="R31" s="26">
        <f t="shared" si="10"/>
        <v>0</v>
      </c>
      <c r="S31" s="26">
        <f t="shared" si="11"/>
        <v>0</v>
      </c>
    </row>
    <row r="32" spans="1:19" ht="24" customHeight="1" x14ac:dyDescent="0.25">
      <c r="A32" s="48"/>
      <c r="B32" s="35"/>
      <c r="C32" s="35"/>
      <c r="D32" s="48"/>
      <c r="E32" s="35"/>
      <c r="F32" s="35"/>
      <c r="G32" s="35"/>
      <c r="H32" s="25" t="str">
        <f t="shared" si="1"/>
        <v/>
      </c>
      <c r="J32" s="26">
        <f t="shared" si="2"/>
        <v>0</v>
      </c>
      <c r="K32" s="26">
        <f t="shared" si="3"/>
        <v>0</v>
      </c>
      <c r="L32" s="26">
        <f t="shared" si="4"/>
        <v>0</v>
      </c>
      <c r="M32" s="26">
        <f t="shared" si="5"/>
        <v>0</v>
      </c>
      <c r="N32" s="26">
        <f t="shared" si="6"/>
        <v>0</v>
      </c>
      <c r="O32" s="26">
        <f t="shared" si="7"/>
        <v>0</v>
      </c>
      <c r="P32" s="26">
        <f t="shared" si="8"/>
        <v>0</v>
      </c>
      <c r="Q32" s="26">
        <f t="shared" si="9"/>
        <v>0</v>
      </c>
      <c r="R32" s="26">
        <f t="shared" si="10"/>
        <v>0</v>
      </c>
      <c r="S32" s="26">
        <f t="shared" si="11"/>
        <v>0</v>
      </c>
    </row>
    <row r="33" spans="1:19" ht="24" customHeight="1" x14ac:dyDescent="0.25">
      <c r="A33" s="48"/>
      <c r="B33" s="35"/>
      <c r="C33" s="35"/>
      <c r="D33" s="48"/>
      <c r="E33" s="35"/>
      <c r="F33" s="35"/>
      <c r="G33" s="35"/>
      <c r="H33" s="25" t="str">
        <f t="shared" si="1"/>
        <v/>
      </c>
      <c r="J33" s="26">
        <f t="shared" si="2"/>
        <v>0</v>
      </c>
      <c r="K33" s="26">
        <f t="shared" si="3"/>
        <v>0</v>
      </c>
      <c r="L33" s="26">
        <f t="shared" si="4"/>
        <v>0</v>
      </c>
      <c r="M33" s="26">
        <f t="shared" si="5"/>
        <v>0</v>
      </c>
      <c r="N33" s="26">
        <f t="shared" si="6"/>
        <v>0</v>
      </c>
      <c r="O33" s="26">
        <f t="shared" si="7"/>
        <v>0</v>
      </c>
      <c r="P33" s="26">
        <f t="shared" si="8"/>
        <v>0</v>
      </c>
      <c r="Q33" s="26">
        <f t="shared" si="9"/>
        <v>0</v>
      </c>
      <c r="R33" s="26">
        <f t="shared" si="10"/>
        <v>0</v>
      </c>
      <c r="S33" s="26">
        <f t="shared" si="11"/>
        <v>0</v>
      </c>
    </row>
    <row r="34" spans="1:19" ht="24" customHeight="1" x14ac:dyDescent="0.25">
      <c r="A34" s="48"/>
      <c r="B34" s="35"/>
      <c r="C34" s="35"/>
      <c r="D34" s="48"/>
      <c r="E34" s="35"/>
      <c r="F34" s="35"/>
      <c r="G34" s="35"/>
      <c r="H34" s="25" t="str">
        <f t="shared" si="1"/>
        <v/>
      </c>
      <c r="J34" s="26">
        <f t="shared" si="2"/>
        <v>0</v>
      </c>
      <c r="K34" s="26">
        <f t="shared" si="3"/>
        <v>0</v>
      </c>
      <c r="L34" s="26">
        <f t="shared" si="4"/>
        <v>0</v>
      </c>
      <c r="M34" s="26">
        <f t="shared" si="5"/>
        <v>0</v>
      </c>
      <c r="N34" s="26">
        <f t="shared" si="6"/>
        <v>0</v>
      </c>
      <c r="O34" s="26">
        <f t="shared" si="7"/>
        <v>0</v>
      </c>
      <c r="P34" s="26">
        <f t="shared" si="8"/>
        <v>0</v>
      </c>
      <c r="Q34" s="26">
        <f t="shared" si="9"/>
        <v>0</v>
      </c>
      <c r="R34" s="26">
        <f t="shared" si="10"/>
        <v>0</v>
      </c>
      <c r="S34" s="26">
        <f t="shared" si="11"/>
        <v>0</v>
      </c>
    </row>
    <row r="35" spans="1:19" ht="24" customHeight="1" x14ac:dyDescent="0.25">
      <c r="A35" s="48"/>
      <c r="B35" s="35"/>
      <c r="C35" s="35"/>
      <c r="D35" s="48"/>
      <c r="E35" s="35"/>
      <c r="F35" s="35"/>
      <c r="G35" s="35"/>
      <c r="H35" s="25" t="str">
        <f t="shared" si="1"/>
        <v/>
      </c>
      <c r="J35" s="26">
        <f t="shared" si="2"/>
        <v>0</v>
      </c>
      <c r="K35" s="26">
        <f t="shared" si="3"/>
        <v>0</v>
      </c>
      <c r="L35" s="26">
        <f t="shared" si="4"/>
        <v>0</v>
      </c>
      <c r="M35" s="26">
        <f t="shared" si="5"/>
        <v>0</v>
      </c>
      <c r="N35" s="26">
        <f t="shared" si="6"/>
        <v>0</v>
      </c>
      <c r="O35" s="26">
        <f t="shared" si="7"/>
        <v>0</v>
      </c>
      <c r="P35" s="26">
        <f t="shared" si="8"/>
        <v>0</v>
      </c>
      <c r="Q35" s="26">
        <f t="shared" si="9"/>
        <v>0</v>
      </c>
      <c r="R35" s="26">
        <f t="shared" si="10"/>
        <v>0</v>
      </c>
      <c r="S35" s="26">
        <f t="shared" si="11"/>
        <v>0</v>
      </c>
    </row>
    <row r="36" spans="1:19" ht="24" customHeight="1" x14ac:dyDescent="0.25">
      <c r="A36" s="48"/>
      <c r="B36" s="35"/>
      <c r="C36" s="35"/>
      <c r="D36" s="48"/>
      <c r="E36" s="35"/>
      <c r="F36" s="35"/>
      <c r="G36" s="35"/>
      <c r="H36" s="25" t="str">
        <f t="shared" si="1"/>
        <v/>
      </c>
      <c r="J36" s="26">
        <f t="shared" si="2"/>
        <v>0</v>
      </c>
      <c r="K36" s="26">
        <f t="shared" si="3"/>
        <v>0</v>
      </c>
      <c r="L36" s="26">
        <f t="shared" si="4"/>
        <v>0</v>
      </c>
      <c r="M36" s="26">
        <f t="shared" si="5"/>
        <v>0</v>
      </c>
      <c r="N36" s="26">
        <f t="shared" si="6"/>
        <v>0</v>
      </c>
      <c r="O36" s="26">
        <f t="shared" si="7"/>
        <v>0</v>
      </c>
      <c r="P36" s="26">
        <f t="shared" si="8"/>
        <v>0</v>
      </c>
      <c r="Q36" s="26">
        <f t="shared" si="9"/>
        <v>0</v>
      </c>
      <c r="R36" s="26">
        <f t="shared" si="10"/>
        <v>0</v>
      </c>
      <c r="S36" s="26">
        <f t="shared" si="11"/>
        <v>0</v>
      </c>
    </row>
    <row r="37" spans="1:19" ht="24" customHeight="1" x14ac:dyDescent="0.25">
      <c r="A37" s="48"/>
      <c r="B37" s="35"/>
      <c r="C37" s="35"/>
      <c r="D37" s="48"/>
      <c r="E37" s="35"/>
      <c r="F37" s="35"/>
      <c r="G37" s="35"/>
      <c r="H37" s="25" t="str">
        <f t="shared" si="1"/>
        <v/>
      </c>
      <c r="J37" s="26">
        <f t="shared" si="2"/>
        <v>0</v>
      </c>
      <c r="K37" s="26">
        <f t="shared" si="3"/>
        <v>0</v>
      </c>
      <c r="L37" s="26">
        <f t="shared" si="4"/>
        <v>0</v>
      </c>
      <c r="M37" s="26">
        <f t="shared" si="5"/>
        <v>0</v>
      </c>
      <c r="N37" s="26">
        <f t="shared" si="6"/>
        <v>0</v>
      </c>
      <c r="O37" s="26">
        <f t="shared" si="7"/>
        <v>0</v>
      </c>
      <c r="P37" s="26">
        <f t="shared" si="8"/>
        <v>0</v>
      </c>
      <c r="Q37" s="26">
        <f t="shared" si="9"/>
        <v>0</v>
      </c>
      <c r="R37" s="26">
        <f t="shared" si="10"/>
        <v>0</v>
      </c>
      <c r="S37" s="26">
        <f t="shared" si="11"/>
        <v>0</v>
      </c>
    </row>
    <row r="38" spans="1:19" ht="24" customHeight="1" x14ac:dyDescent="0.25">
      <c r="A38" s="48"/>
      <c r="B38" s="35"/>
      <c r="C38" s="35"/>
      <c r="D38" s="48"/>
      <c r="E38" s="35"/>
      <c r="F38" s="35"/>
      <c r="G38" s="35"/>
      <c r="H38" s="25" t="str">
        <f t="shared" si="1"/>
        <v/>
      </c>
      <c r="J38" s="26">
        <f t="shared" si="2"/>
        <v>0</v>
      </c>
      <c r="K38" s="26">
        <f t="shared" si="3"/>
        <v>0</v>
      </c>
      <c r="L38" s="26">
        <f t="shared" si="4"/>
        <v>0</v>
      </c>
      <c r="M38" s="26">
        <f t="shared" si="5"/>
        <v>0</v>
      </c>
      <c r="N38" s="26">
        <f t="shared" si="6"/>
        <v>0</v>
      </c>
      <c r="O38" s="26">
        <f t="shared" si="7"/>
        <v>0</v>
      </c>
      <c r="P38" s="26">
        <f t="shared" si="8"/>
        <v>0</v>
      </c>
      <c r="Q38" s="26">
        <f t="shared" si="9"/>
        <v>0</v>
      </c>
      <c r="R38" s="26">
        <f t="shared" si="10"/>
        <v>0</v>
      </c>
      <c r="S38" s="26">
        <f t="shared" si="11"/>
        <v>0</v>
      </c>
    </row>
    <row r="39" spans="1:19" ht="24" customHeight="1" x14ac:dyDescent="0.25">
      <c r="A39" s="48"/>
      <c r="B39" s="35"/>
      <c r="C39" s="35"/>
      <c r="D39" s="48"/>
      <c r="E39" s="35"/>
      <c r="F39" s="35"/>
      <c r="G39" s="35"/>
      <c r="H39" s="25" t="str">
        <f t="shared" si="1"/>
        <v/>
      </c>
      <c r="J39" s="26">
        <f t="shared" si="2"/>
        <v>0</v>
      </c>
      <c r="K39" s="26">
        <f t="shared" si="3"/>
        <v>0</v>
      </c>
      <c r="L39" s="26">
        <f t="shared" si="4"/>
        <v>0</v>
      </c>
      <c r="M39" s="26">
        <f t="shared" si="5"/>
        <v>0</v>
      </c>
      <c r="N39" s="26">
        <f t="shared" si="6"/>
        <v>0</v>
      </c>
      <c r="O39" s="26">
        <f t="shared" si="7"/>
        <v>0</v>
      </c>
      <c r="P39" s="26">
        <f t="shared" si="8"/>
        <v>0</v>
      </c>
      <c r="Q39" s="26">
        <f t="shared" si="9"/>
        <v>0</v>
      </c>
      <c r="R39" s="26">
        <f t="shared" si="10"/>
        <v>0</v>
      </c>
      <c r="S39" s="26">
        <f t="shared" si="11"/>
        <v>0</v>
      </c>
    </row>
    <row r="40" spans="1:19" ht="24" customHeight="1" x14ac:dyDescent="0.25">
      <c r="A40" s="48"/>
      <c r="B40" s="35"/>
      <c r="C40" s="35"/>
      <c r="D40" s="48"/>
      <c r="E40" s="35"/>
      <c r="F40" s="35"/>
      <c r="G40" s="35"/>
      <c r="H40" s="25" t="str">
        <f t="shared" si="1"/>
        <v/>
      </c>
      <c r="J40" s="26">
        <f t="shared" si="2"/>
        <v>0</v>
      </c>
      <c r="K40" s="26">
        <f t="shared" si="3"/>
        <v>0</v>
      </c>
      <c r="L40" s="26">
        <f t="shared" si="4"/>
        <v>0</v>
      </c>
      <c r="M40" s="26">
        <f t="shared" si="5"/>
        <v>0</v>
      </c>
      <c r="N40" s="26">
        <f t="shared" si="6"/>
        <v>0</v>
      </c>
      <c r="O40" s="26">
        <f t="shared" si="7"/>
        <v>0</v>
      </c>
      <c r="P40" s="26">
        <f t="shared" si="8"/>
        <v>0</v>
      </c>
      <c r="Q40" s="26">
        <f t="shared" si="9"/>
        <v>0</v>
      </c>
      <c r="R40" s="26">
        <f t="shared" si="10"/>
        <v>0</v>
      </c>
      <c r="S40" s="26">
        <f t="shared" si="11"/>
        <v>0</v>
      </c>
    </row>
    <row r="41" spans="1:19" ht="24" customHeight="1" x14ac:dyDescent="0.25">
      <c r="A41" s="48"/>
      <c r="B41" s="35"/>
      <c r="C41" s="35"/>
      <c r="D41" s="48"/>
      <c r="E41" s="35"/>
      <c r="F41" s="35"/>
      <c r="G41" s="35"/>
      <c r="H41" s="25" t="str">
        <f t="shared" si="1"/>
        <v/>
      </c>
      <c r="J41" s="26">
        <f t="shared" si="2"/>
        <v>0</v>
      </c>
      <c r="K41" s="26">
        <f t="shared" si="3"/>
        <v>0</v>
      </c>
      <c r="L41" s="26">
        <f t="shared" si="4"/>
        <v>0</v>
      </c>
      <c r="M41" s="26">
        <f t="shared" si="5"/>
        <v>0</v>
      </c>
      <c r="N41" s="26">
        <f t="shared" si="6"/>
        <v>0</v>
      </c>
      <c r="O41" s="26">
        <f t="shared" si="7"/>
        <v>0</v>
      </c>
      <c r="P41" s="26">
        <f t="shared" si="8"/>
        <v>0</v>
      </c>
      <c r="Q41" s="26">
        <f t="shared" si="9"/>
        <v>0</v>
      </c>
      <c r="R41" s="26">
        <f t="shared" si="10"/>
        <v>0</v>
      </c>
      <c r="S41" s="26">
        <f t="shared" si="11"/>
        <v>0</v>
      </c>
    </row>
    <row r="42" spans="1:19" ht="24" customHeight="1" x14ac:dyDescent="0.25">
      <c r="A42" s="48"/>
      <c r="B42" s="35"/>
      <c r="C42" s="35"/>
      <c r="D42" s="48"/>
      <c r="E42" s="35"/>
      <c r="F42" s="35"/>
      <c r="G42" s="35"/>
      <c r="H42" s="25" t="str">
        <f t="shared" si="1"/>
        <v/>
      </c>
      <c r="J42" s="26">
        <f t="shared" si="2"/>
        <v>0</v>
      </c>
      <c r="K42" s="26">
        <f t="shared" si="3"/>
        <v>0</v>
      </c>
      <c r="L42" s="26">
        <f t="shared" si="4"/>
        <v>0</v>
      </c>
      <c r="M42" s="26">
        <f t="shared" si="5"/>
        <v>0</v>
      </c>
      <c r="N42" s="26">
        <f t="shared" si="6"/>
        <v>0</v>
      </c>
      <c r="O42" s="26">
        <f t="shared" si="7"/>
        <v>0</v>
      </c>
      <c r="P42" s="26">
        <f t="shared" si="8"/>
        <v>0</v>
      </c>
      <c r="Q42" s="26">
        <f t="shared" si="9"/>
        <v>0</v>
      </c>
      <c r="R42" s="26">
        <f t="shared" si="10"/>
        <v>0</v>
      </c>
      <c r="S42" s="26">
        <f t="shared" si="11"/>
        <v>0</v>
      </c>
    </row>
    <row r="43" spans="1:19" ht="24" customHeight="1" x14ac:dyDescent="0.25">
      <c r="A43" s="48"/>
      <c r="B43" s="35"/>
      <c r="C43" s="35"/>
      <c r="D43" s="48"/>
      <c r="E43" s="35"/>
      <c r="F43" s="35"/>
      <c r="G43" s="35"/>
      <c r="H43" s="25" t="str">
        <f t="shared" si="1"/>
        <v/>
      </c>
      <c r="J43" s="26">
        <f t="shared" si="2"/>
        <v>0</v>
      </c>
      <c r="K43" s="26">
        <f t="shared" si="3"/>
        <v>0</v>
      </c>
      <c r="L43" s="26">
        <f t="shared" si="4"/>
        <v>0</v>
      </c>
      <c r="M43" s="26">
        <f t="shared" si="5"/>
        <v>0</v>
      </c>
      <c r="N43" s="26">
        <f t="shared" si="6"/>
        <v>0</v>
      </c>
      <c r="O43" s="26">
        <f t="shared" si="7"/>
        <v>0</v>
      </c>
      <c r="P43" s="26">
        <f t="shared" si="8"/>
        <v>0</v>
      </c>
      <c r="Q43" s="26">
        <f t="shared" si="9"/>
        <v>0</v>
      </c>
      <c r="R43" s="26">
        <f t="shared" si="10"/>
        <v>0</v>
      </c>
      <c r="S43" s="26">
        <f t="shared" si="11"/>
        <v>0</v>
      </c>
    </row>
    <row r="44" spans="1:19" ht="24" customHeight="1" x14ac:dyDescent="0.25">
      <c r="A44" s="48"/>
      <c r="B44" s="35"/>
      <c r="C44" s="35"/>
      <c r="D44" s="48"/>
      <c r="E44" s="35"/>
      <c r="F44" s="35"/>
      <c r="G44" s="35"/>
      <c r="H44" s="25" t="str">
        <f t="shared" si="1"/>
        <v/>
      </c>
      <c r="J44" s="26">
        <f t="shared" si="2"/>
        <v>0</v>
      </c>
      <c r="K44" s="26">
        <f t="shared" si="3"/>
        <v>0</v>
      </c>
      <c r="L44" s="26">
        <f t="shared" si="4"/>
        <v>0</v>
      </c>
      <c r="M44" s="26">
        <f t="shared" si="5"/>
        <v>0</v>
      </c>
      <c r="N44" s="26">
        <f t="shared" si="6"/>
        <v>0</v>
      </c>
      <c r="O44" s="26">
        <f t="shared" si="7"/>
        <v>0</v>
      </c>
      <c r="P44" s="26">
        <f t="shared" si="8"/>
        <v>0</v>
      </c>
      <c r="Q44" s="26">
        <f t="shared" si="9"/>
        <v>0</v>
      </c>
      <c r="R44" s="26">
        <f t="shared" si="10"/>
        <v>0</v>
      </c>
      <c r="S44" s="26">
        <f t="shared" si="11"/>
        <v>0</v>
      </c>
    </row>
    <row r="45" spans="1:19" ht="24" customHeight="1" x14ac:dyDescent="0.25">
      <c r="A45" s="48"/>
      <c r="B45" s="35"/>
      <c r="C45" s="35"/>
      <c r="D45" s="48"/>
      <c r="E45" s="35"/>
      <c r="F45" s="35"/>
      <c r="G45" s="35"/>
      <c r="H45" s="25" t="str">
        <f t="shared" si="1"/>
        <v/>
      </c>
      <c r="J45" s="26">
        <f t="shared" si="2"/>
        <v>0</v>
      </c>
      <c r="K45" s="26">
        <f t="shared" si="3"/>
        <v>0</v>
      </c>
      <c r="L45" s="26">
        <f t="shared" si="4"/>
        <v>0</v>
      </c>
      <c r="M45" s="26">
        <f t="shared" si="5"/>
        <v>0</v>
      </c>
      <c r="N45" s="26">
        <f t="shared" si="6"/>
        <v>0</v>
      </c>
      <c r="O45" s="26">
        <f t="shared" si="7"/>
        <v>0</v>
      </c>
      <c r="P45" s="26">
        <f t="shared" si="8"/>
        <v>0</v>
      </c>
      <c r="Q45" s="26">
        <f t="shared" si="9"/>
        <v>0</v>
      </c>
      <c r="R45" s="26">
        <f t="shared" si="10"/>
        <v>0</v>
      </c>
      <c r="S45" s="26">
        <f t="shared" si="11"/>
        <v>0</v>
      </c>
    </row>
    <row r="46" spans="1:19" ht="24" customHeight="1" x14ac:dyDescent="0.25">
      <c r="A46" s="48"/>
      <c r="B46" s="35"/>
      <c r="C46" s="35"/>
      <c r="D46" s="48"/>
      <c r="E46" s="35"/>
      <c r="F46" s="35"/>
      <c r="G46" s="35"/>
      <c r="H46" s="25" t="str">
        <f t="shared" si="1"/>
        <v/>
      </c>
      <c r="J46" s="26">
        <f t="shared" si="2"/>
        <v>0</v>
      </c>
      <c r="K46" s="26">
        <f t="shared" si="3"/>
        <v>0</v>
      </c>
      <c r="L46" s="26">
        <f t="shared" si="4"/>
        <v>0</v>
      </c>
      <c r="M46" s="26">
        <f t="shared" si="5"/>
        <v>0</v>
      </c>
      <c r="N46" s="26">
        <f t="shared" si="6"/>
        <v>0</v>
      </c>
      <c r="O46" s="26">
        <f t="shared" si="7"/>
        <v>0</v>
      </c>
      <c r="P46" s="26">
        <f t="shared" si="8"/>
        <v>0</v>
      </c>
      <c r="Q46" s="26">
        <f t="shared" si="9"/>
        <v>0</v>
      </c>
      <c r="R46" s="26">
        <f t="shared" si="10"/>
        <v>0</v>
      </c>
      <c r="S46" s="26">
        <f t="shared" si="11"/>
        <v>0</v>
      </c>
    </row>
    <row r="47" spans="1:19" ht="24" customHeight="1" x14ac:dyDescent="0.25">
      <c r="A47" s="48"/>
      <c r="B47" s="35"/>
      <c r="C47" s="35"/>
      <c r="D47" s="48"/>
      <c r="E47" s="35"/>
      <c r="F47" s="35"/>
      <c r="G47" s="35"/>
      <c r="H47" s="25" t="str">
        <f t="shared" si="1"/>
        <v/>
      </c>
      <c r="J47" s="26">
        <f t="shared" si="2"/>
        <v>0</v>
      </c>
      <c r="K47" s="26">
        <f t="shared" si="3"/>
        <v>0</v>
      </c>
      <c r="L47" s="26">
        <f t="shared" si="4"/>
        <v>0</v>
      </c>
      <c r="M47" s="26">
        <f t="shared" si="5"/>
        <v>0</v>
      </c>
      <c r="N47" s="26">
        <f t="shared" si="6"/>
        <v>0</v>
      </c>
      <c r="O47" s="26">
        <f t="shared" si="7"/>
        <v>0</v>
      </c>
      <c r="P47" s="26">
        <f t="shared" si="8"/>
        <v>0</v>
      </c>
      <c r="Q47" s="26">
        <f t="shared" si="9"/>
        <v>0</v>
      </c>
      <c r="R47" s="26">
        <f t="shared" si="10"/>
        <v>0</v>
      </c>
      <c r="S47" s="26">
        <f t="shared" si="11"/>
        <v>0</v>
      </c>
    </row>
    <row r="48" spans="1:19" ht="24" customHeight="1" x14ac:dyDescent="0.25">
      <c r="A48" s="48"/>
      <c r="B48" s="35"/>
      <c r="C48" s="35"/>
      <c r="D48" s="48"/>
      <c r="E48" s="35"/>
      <c r="F48" s="35"/>
      <c r="G48" s="35"/>
      <c r="H48" s="25" t="str">
        <f t="shared" si="1"/>
        <v/>
      </c>
      <c r="J48" s="26">
        <f t="shared" si="2"/>
        <v>0</v>
      </c>
      <c r="K48" s="26">
        <f t="shared" si="3"/>
        <v>0</v>
      </c>
      <c r="L48" s="26">
        <f t="shared" si="4"/>
        <v>0</v>
      </c>
      <c r="M48" s="26">
        <f t="shared" si="5"/>
        <v>0</v>
      </c>
      <c r="N48" s="26">
        <f t="shared" si="6"/>
        <v>0</v>
      </c>
      <c r="O48" s="26">
        <f t="shared" si="7"/>
        <v>0</v>
      </c>
      <c r="P48" s="26">
        <f t="shared" si="8"/>
        <v>0</v>
      </c>
      <c r="Q48" s="26">
        <f t="shared" si="9"/>
        <v>0</v>
      </c>
      <c r="R48" s="26">
        <f t="shared" si="10"/>
        <v>0</v>
      </c>
      <c r="S48" s="26">
        <f t="shared" si="11"/>
        <v>0</v>
      </c>
    </row>
    <row r="49" spans="1:19" ht="24" customHeight="1" x14ac:dyDescent="0.25">
      <c r="A49" s="48"/>
      <c r="B49" s="35"/>
      <c r="C49" s="35"/>
      <c r="D49" s="48"/>
      <c r="E49" s="35"/>
      <c r="F49" s="35"/>
      <c r="G49" s="35"/>
      <c r="H49" s="25" t="str">
        <f t="shared" si="1"/>
        <v/>
      </c>
      <c r="J49" s="26">
        <f t="shared" si="2"/>
        <v>0</v>
      </c>
      <c r="K49" s="26">
        <f t="shared" si="3"/>
        <v>0</v>
      </c>
      <c r="L49" s="26">
        <f t="shared" si="4"/>
        <v>0</v>
      </c>
      <c r="M49" s="26">
        <f t="shared" si="5"/>
        <v>0</v>
      </c>
      <c r="N49" s="26">
        <f t="shared" si="6"/>
        <v>0</v>
      </c>
      <c r="O49" s="26">
        <f t="shared" si="7"/>
        <v>0</v>
      </c>
      <c r="P49" s="26">
        <f t="shared" si="8"/>
        <v>0</v>
      </c>
      <c r="Q49" s="26">
        <f t="shared" si="9"/>
        <v>0</v>
      </c>
      <c r="R49" s="26">
        <f t="shared" si="10"/>
        <v>0</v>
      </c>
      <c r="S49" s="26">
        <f t="shared" si="11"/>
        <v>0</v>
      </c>
    </row>
    <row r="50" spans="1:19" ht="24" customHeight="1" x14ac:dyDescent="0.25">
      <c r="A50" s="48"/>
      <c r="B50" s="35"/>
      <c r="C50" s="35"/>
      <c r="D50" s="48"/>
      <c r="E50" s="35"/>
      <c r="F50" s="35"/>
      <c r="G50" s="35"/>
      <c r="H50" s="25" t="str">
        <f t="shared" si="1"/>
        <v/>
      </c>
      <c r="J50" s="26">
        <f t="shared" si="2"/>
        <v>0</v>
      </c>
      <c r="K50" s="26">
        <f t="shared" si="3"/>
        <v>0</v>
      </c>
      <c r="L50" s="26">
        <f t="shared" si="4"/>
        <v>0</v>
      </c>
      <c r="M50" s="26">
        <f t="shared" si="5"/>
        <v>0</v>
      </c>
      <c r="N50" s="26">
        <f t="shared" si="6"/>
        <v>0</v>
      </c>
      <c r="O50" s="26">
        <f t="shared" si="7"/>
        <v>0</v>
      </c>
      <c r="P50" s="26">
        <f t="shared" si="8"/>
        <v>0</v>
      </c>
      <c r="Q50" s="26">
        <f t="shared" si="9"/>
        <v>0</v>
      </c>
      <c r="R50" s="26">
        <f t="shared" si="10"/>
        <v>0</v>
      </c>
      <c r="S50" s="26">
        <f t="shared" si="11"/>
        <v>0</v>
      </c>
    </row>
    <row r="51" spans="1:19" ht="24" customHeight="1" x14ac:dyDescent="0.25">
      <c r="A51" s="48"/>
      <c r="B51" s="35"/>
      <c r="C51" s="35"/>
      <c r="D51" s="48"/>
      <c r="E51" s="35"/>
      <c r="F51" s="35"/>
      <c r="G51" s="35"/>
      <c r="H51" s="25" t="str">
        <f t="shared" si="1"/>
        <v/>
      </c>
      <c r="J51" s="26">
        <f t="shared" si="2"/>
        <v>0</v>
      </c>
      <c r="K51" s="26">
        <f t="shared" si="3"/>
        <v>0</v>
      </c>
      <c r="L51" s="26">
        <f t="shared" si="4"/>
        <v>0</v>
      </c>
      <c r="M51" s="26">
        <f t="shared" si="5"/>
        <v>0</v>
      </c>
      <c r="N51" s="26">
        <f t="shared" si="6"/>
        <v>0</v>
      </c>
      <c r="O51" s="26">
        <f t="shared" si="7"/>
        <v>0</v>
      </c>
      <c r="P51" s="26">
        <f t="shared" si="8"/>
        <v>0</v>
      </c>
      <c r="Q51" s="26">
        <f t="shared" si="9"/>
        <v>0</v>
      </c>
      <c r="R51" s="26">
        <f t="shared" si="10"/>
        <v>0</v>
      </c>
      <c r="S51" s="26">
        <f t="shared" si="11"/>
        <v>0</v>
      </c>
    </row>
    <row r="52" spans="1:19" ht="24" customHeight="1" x14ac:dyDescent="0.25">
      <c r="A52" s="48"/>
      <c r="B52" s="35"/>
      <c r="C52" s="35"/>
      <c r="D52" s="48"/>
      <c r="E52" s="35"/>
      <c r="F52" s="35"/>
      <c r="G52" s="35"/>
      <c r="H52" s="25" t="str">
        <f t="shared" si="1"/>
        <v/>
      </c>
      <c r="J52" s="26">
        <f t="shared" si="2"/>
        <v>0</v>
      </c>
      <c r="K52" s="26">
        <f t="shared" si="3"/>
        <v>0</v>
      </c>
      <c r="L52" s="26">
        <f t="shared" si="4"/>
        <v>0</v>
      </c>
      <c r="M52" s="26">
        <f t="shared" si="5"/>
        <v>0</v>
      </c>
      <c r="N52" s="26">
        <f t="shared" si="6"/>
        <v>0</v>
      </c>
      <c r="O52" s="26">
        <f t="shared" si="7"/>
        <v>0</v>
      </c>
      <c r="P52" s="26">
        <f t="shared" si="8"/>
        <v>0</v>
      </c>
      <c r="Q52" s="26">
        <f t="shared" si="9"/>
        <v>0</v>
      </c>
      <c r="R52" s="26">
        <f t="shared" si="10"/>
        <v>0</v>
      </c>
      <c r="S52" s="26">
        <f t="shared" si="11"/>
        <v>0</v>
      </c>
    </row>
    <row r="53" spans="1:19" ht="24" customHeight="1" x14ac:dyDescent="0.25">
      <c r="A53" s="48"/>
      <c r="B53" s="35"/>
      <c r="C53" s="35"/>
      <c r="D53" s="48"/>
      <c r="E53" s="35"/>
      <c r="F53" s="35"/>
      <c r="G53" s="35"/>
      <c r="H53" s="25" t="str">
        <f t="shared" si="1"/>
        <v/>
      </c>
      <c r="J53" s="26">
        <f t="shared" si="2"/>
        <v>0</v>
      </c>
      <c r="K53" s="26">
        <f t="shared" si="3"/>
        <v>0</v>
      </c>
      <c r="L53" s="26">
        <f t="shared" si="4"/>
        <v>0</v>
      </c>
      <c r="M53" s="26">
        <f t="shared" si="5"/>
        <v>0</v>
      </c>
      <c r="N53" s="26">
        <f t="shared" si="6"/>
        <v>0</v>
      </c>
      <c r="O53" s="26">
        <f t="shared" si="7"/>
        <v>0</v>
      </c>
      <c r="P53" s="26">
        <f t="shared" si="8"/>
        <v>0</v>
      </c>
      <c r="Q53" s="26">
        <f t="shared" si="9"/>
        <v>0</v>
      </c>
      <c r="R53" s="26">
        <f t="shared" si="10"/>
        <v>0</v>
      </c>
      <c r="S53" s="26">
        <f t="shared" si="11"/>
        <v>0</v>
      </c>
    </row>
    <row r="54" spans="1:19" ht="24" customHeight="1" x14ac:dyDescent="0.25">
      <c r="A54" s="48"/>
      <c r="B54" s="35"/>
      <c r="C54" s="35"/>
      <c r="D54" s="48"/>
      <c r="E54" s="35"/>
      <c r="F54" s="35"/>
      <c r="G54" s="35"/>
      <c r="H54" s="25" t="str">
        <f t="shared" si="1"/>
        <v/>
      </c>
      <c r="J54" s="26">
        <f t="shared" si="2"/>
        <v>0</v>
      </c>
      <c r="K54" s="26">
        <f t="shared" si="3"/>
        <v>0</v>
      </c>
      <c r="L54" s="26">
        <f t="shared" si="4"/>
        <v>0</v>
      </c>
      <c r="M54" s="26">
        <f t="shared" si="5"/>
        <v>0</v>
      </c>
      <c r="N54" s="26">
        <f t="shared" si="6"/>
        <v>0</v>
      </c>
      <c r="O54" s="26">
        <f t="shared" si="7"/>
        <v>0</v>
      </c>
      <c r="P54" s="26">
        <f t="shared" si="8"/>
        <v>0</v>
      </c>
      <c r="Q54" s="26">
        <f t="shared" si="9"/>
        <v>0</v>
      </c>
      <c r="R54" s="26">
        <f t="shared" si="10"/>
        <v>0</v>
      </c>
      <c r="S54" s="26">
        <f t="shared" si="11"/>
        <v>0</v>
      </c>
    </row>
    <row r="55" spans="1:19" ht="24" customHeight="1" x14ac:dyDescent="0.25">
      <c r="A55" s="48"/>
      <c r="B55" s="35"/>
      <c r="C55" s="35"/>
      <c r="D55" s="48"/>
      <c r="E55" s="35"/>
      <c r="F55" s="35"/>
      <c r="G55" s="35"/>
      <c r="H55" s="25" t="str">
        <f t="shared" si="1"/>
        <v/>
      </c>
      <c r="J55" s="26">
        <f t="shared" si="2"/>
        <v>0</v>
      </c>
      <c r="K55" s="26">
        <f t="shared" si="3"/>
        <v>0</v>
      </c>
      <c r="L55" s="26">
        <f t="shared" si="4"/>
        <v>0</v>
      </c>
      <c r="M55" s="26">
        <f t="shared" si="5"/>
        <v>0</v>
      </c>
      <c r="N55" s="26">
        <f t="shared" si="6"/>
        <v>0</v>
      </c>
      <c r="O55" s="26">
        <f t="shared" si="7"/>
        <v>0</v>
      </c>
      <c r="P55" s="26">
        <f t="shared" si="8"/>
        <v>0</v>
      </c>
      <c r="Q55" s="26">
        <f t="shared" si="9"/>
        <v>0</v>
      </c>
      <c r="R55" s="26">
        <f t="shared" si="10"/>
        <v>0</v>
      </c>
      <c r="S55" s="26">
        <f t="shared" si="11"/>
        <v>0</v>
      </c>
    </row>
    <row r="56" spans="1:19" ht="24" customHeight="1" x14ac:dyDescent="0.25">
      <c r="A56" s="48"/>
      <c r="B56" s="35"/>
      <c r="C56" s="35"/>
      <c r="D56" s="48"/>
      <c r="E56" s="35"/>
      <c r="F56" s="35"/>
      <c r="G56" s="35"/>
      <c r="H56" s="25" t="str">
        <f t="shared" si="1"/>
        <v/>
      </c>
      <c r="J56" s="26">
        <f t="shared" si="2"/>
        <v>0</v>
      </c>
      <c r="K56" s="26">
        <f t="shared" si="3"/>
        <v>0</v>
      </c>
      <c r="L56" s="26">
        <f t="shared" si="4"/>
        <v>0</v>
      </c>
      <c r="M56" s="26">
        <f t="shared" si="5"/>
        <v>0</v>
      </c>
      <c r="N56" s="26">
        <f t="shared" si="6"/>
        <v>0</v>
      </c>
      <c r="O56" s="26">
        <f t="shared" si="7"/>
        <v>0</v>
      </c>
      <c r="P56" s="26">
        <f t="shared" si="8"/>
        <v>0</v>
      </c>
      <c r="Q56" s="26">
        <f t="shared" si="9"/>
        <v>0</v>
      </c>
      <c r="R56" s="26">
        <f t="shared" si="10"/>
        <v>0</v>
      </c>
      <c r="S56" s="26">
        <f t="shared" si="11"/>
        <v>0</v>
      </c>
    </row>
    <row r="57" spans="1:19" ht="24" customHeight="1" x14ac:dyDescent="0.25">
      <c r="A57" s="48"/>
      <c r="B57" s="35"/>
      <c r="C57" s="35"/>
      <c r="D57" s="48"/>
      <c r="E57" s="35"/>
      <c r="F57" s="35"/>
      <c r="G57" s="35"/>
      <c r="H57" s="25" t="str">
        <f t="shared" si="1"/>
        <v/>
      </c>
      <c r="J57" s="26">
        <f t="shared" si="2"/>
        <v>0</v>
      </c>
      <c r="K57" s="26">
        <f t="shared" si="3"/>
        <v>0</v>
      </c>
      <c r="L57" s="26">
        <f t="shared" si="4"/>
        <v>0</v>
      </c>
      <c r="M57" s="26">
        <f t="shared" si="5"/>
        <v>0</v>
      </c>
      <c r="N57" s="26">
        <f t="shared" si="6"/>
        <v>0</v>
      </c>
      <c r="O57" s="26">
        <f t="shared" si="7"/>
        <v>0</v>
      </c>
      <c r="P57" s="26">
        <f t="shared" si="8"/>
        <v>0</v>
      </c>
      <c r="Q57" s="26">
        <f t="shared" si="9"/>
        <v>0</v>
      </c>
      <c r="R57" s="26">
        <f t="shared" si="10"/>
        <v>0</v>
      </c>
      <c r="S57" s="26">
        <f t="shared" si="11"/>
        <v>0</v>
      </c>
    </row>
    <row r="58" spans="1:19" ht="24" customHeight="1" x14ac:dyDescent="0.25">
      <c r="A58" s="48"/>
      <c r="B58" s="35"/>
      <c r="C58" s="35"/>
      <c r="D58" s="48"/>
      <c r="E58" s="35"/>
      <c r="F58" s="35"/>
      <c r="G58" s="35"/>
      <c r="H58" s="25" t="str">
        <f t="shared" si="1"/>
        <v/>
      </c>
      <c r="J58" s="26">
        <f t="shared" si="2"/>
        <v>0</v>
      </c>
      <c r="K58" s="26">
        <f t="shared" si="3"/>
        <v>0</v>
      </c>
      <c r="L58" s="26">
        <f t="shared" si="4"/>
        <v>0</v>
      </c>
      <c r="M58" s="26">
        <f t="shared" si="5"/>
        <v>0</v>
      </c>
      <c r="N58" s="26">
        <f t="shared" si="6"/>
        <v>0</v>
      </c>
      <c r="O58" s="26">
        <f t="shared" si="7"/>
        <v>0</v>
      </c>
      <c r="P58" s="26">
        <f t="shared" si="8"/>
        <v>0</v>
      </c>
      <c r="Q58" s="26">
        <f t="shared" si="9"/>
        <v>0</v>
      </c>
      <c r="R58" s="26">
        <f t="shared" si="10"/>
        <v>0</v>
      </c>
      <c r="S58" s="26">
        <f t="shared" si="11"/>
        <v>0</v>
      </c>
    </row>
    <row r="59" spans="1:19" ht="24" customHeight="1" x14ac:dyDescent="0.25">
      <c r="A59" s="48"/>
      <c r="B59" s="35"/>
      <c r="C59" s="35"/>
      <c r="D59" s="48"/>
      <c r="E59" s="35"/>
      <c r="F59" s="35"/>
      <c r="G59" s="35"/>
      <c r="H59" s="25" t="str">
        <f t="shared" si="1"/>
        <v/>
      </c>
      <c r="J59" s="26">
        <f t="shared" si="2"/>
        <v>0</v>
      </c>
      <c r="K59" s="26">
        <f t="shared" si="3"/>
        <v>0</v>
      </c>
      <c r="L59" s="26">
        <f t="shared" si="4"/>
        <v>0</v>
      </c>
      <c r="M59" s="26">
        <f t="shared" si="5"/>
        <v>0</v>
      </c>
      <c r="N59" s="26">
        <f t="shared" si="6"/>
        <v>0</v>
      </c>
      <c r="O59" s="26">
        <f t="shared" si="7"/>
        <v>0</v>
      </c>
      <c r="P59" s="26">
        <f t="shared" si="8"/>
        <v>0</v>
      </c>
      <c r="Q59" s="26">
        <f t="shared" si="9"/>
        <v>0</v>
      </c>
      <c r="R59" s="26">
        <f t="shared" si="10"/>
        <v>0</v>
      </c>
      <c r="S59" s="26">
        <f t="shared" si="11"/>
        <v>0</v>
      </c>
    </row>
    <row r="60" spans="1:19" ht="24" customHeight="1" x14ac:dyDescent="0.25">
      <c r="A60" s="48"/>
      <c r="B60" s="35"/>
      <c r="C60" s="35"/>
      <c r="D60" s="48"/>
      <c r="E60" s="35"/>
      <c r="F60" s="35"/>
      <c r="G60" s="35"/>
      <c r="H60" s="25" t="str">
        <f t="shared" si="1"/>
        <v/>
      </c>
      <c r="J60" s="26">
        <f t="shared" si="2"/>
        <v>0</v>
      </c>
      <c r="K60" s="26">
        <f t="shared" si="3"/>
        <v>0</v>
      </c>
      <c r="L60" s="26">
        <f t="shared" si="4"/>
        <v>0</v>
      </c>
      <c r="M60" s="26">
        <f t="shared" si="5"/>
        <v>0</v>
      </c>
      <c r="N60" s="26">
        <f t="shared" si="6"/>
        <v>0</v>
      </c>
      <c r="O60" s="26">
        <f t="shared" si="7"/>
        <v>0</v>
      </c>
      <c r="P60" s="26">
        <f t="shared" si="8"/>
        <v>0</v>
      </c>
      <c r="Q60" s="26">
        <f t="shared" si="9"/>
        <v>0</v>
      </c>
      <c r="R60" s="26">
        <f t="shared" si="10"/>
        <v>0</v>
      </c>
      <c r="S60" s="26">
        <f t="shared" si="11"/>
        <v>0</v>
      </c>
    </row>
    <row r="61" spans="1:19" ht="24" customHeight="1" x14ac:dyDescent="0.25">
      <c r="A61" s="48"/>
      <c r="B61" s="35"/>
      <c r="C61" s="35"/>
      <c r="D61" s="48"/>
      <c r="E61" s="35"/>
      <c r="F61" s="35"/>
      <c r="G61" s="35"/>
      <c r="H61" s="25" t="str">
        <f t="shared" si="1"/>
        <v/>
      </c>
      <c r="J61" s="26">
        <f t="shared" si="2"/>
        <v>0</v>
      </c>
      <c r="K61" s="26">
        <f t="shared" si="3"/>
        <v>0</v>
      </c>
      <c r="L61" s="26">
        <f t="shared" si="4"/>
        <v>0</v>
      </c>
      <c r="M61" s="26">
        <f t="shared" si="5"/>
        <v>0</v>
      </c>
      <c r="N61" s="26">
        <f t="shared" si="6"/>
        <v>0</v>
      </c>
      <c r="O61" s="26">
        <f t="shared" si="7"/>
        <v>0</v>
      </c>
      <c r="P61" s="26">
        <f t="shared" si="8"/>
        <v>0</v>
      </c>
      <c r="Q61" s="26">
        <f t="shared" si="9"/>
        <v>0</v>
      </c>
      <c r="R61" s="26">
        <f t="shared" si="10"/>
        <v>0</v>
      </c>
      <c r="S61" s="26">
        <f t="shared" si="11"/>
        <v>0</v>
      </c>
    </row>
    <row r="62" spans="1:19" ht="24" customHeight="1" x14ac:dyDescent="0.25">
      <c r="A62" s="48"/>
      <c r="B62" s="35"/>
      <c r="C62" s="35"/>
      <c r="D62" s="48"/>
      <c r="E62" s="35"/>
      <c r="F62" s="35"/>
      <c r="G62" s="35"/>
      <c r="H62" s="25" t="str">
        <f t="shared" si="1"/>
        <v/>
      </c>
      <c r="J62" s="26">
        <f t="shared" si="2"/>
        <v>0</v>
      </c>
      <c r="K62" s="26">
        <f t="shared" si="3"/>
        <v>0</v>
      </c>
      <c r="L62" s="26">
        <f t="shared" si="4"/>
        <v>0</v>
      </c>
      <c r="M62" s="26">
        <f t="shared" si="5"/>
        <v>0</v>
      </c>
      <c r="N62" s="26">
        <f t="shared" si="6"/>
        <v>0</v>
      </c>
      <c r="O62" s="26">
        <f t="shared" si="7"/>
        <v>0</v>
      </c>
      <c r="P62" s="26">
        <f t="shared" si="8"/>
        <v>0</v>
      </c>
      <c r="Q62" s="26">
        <f t="shared" si="9"/>
        <v>0</v>
      </c>
      <c r="R62" s="26">
        <f t="shared" si="10"/>
        <v>0</v>
      </c>
      <c r="S62" s="26">
        <f t="shared" si="11"/>
        <v>0</v>
      </c>
    </row>
    <row r="63" spans="1:19" ht="24" customHeight="1" x14ac:dyDescent="0.25">
      <c r="A63" s="48"/>
      <c r="B63" s="35"/>
      <c r="C63" s="35"/>
      <c r="D63" s="48"/>
      <c r="E63" s="35"/>
      <c r="F63" s="35"/>
      <c r="G63" s="35"/>
      <c r="H63" s="25" t="str">
        <f t="shared" si="1"/>
        <v/>
      </c>
      <c r="J63" s="26">
        <f t="shared" si="2"/>
        <v>0</v>
      </c>
      <c r="K63" s="26">
        <f t="shared" si="3"/>
        <v>0</v>
      </c>
      <c r="L63" s="26">
        <f t="shared" si="4"/>
        <v>0</v>
      </c>
      <c r="M63" s="26">
        <f t="shared" si="5"/>
        <v>0</v>
      </c>
      <c r="N63" s="26">
        <f t="shared" si="6"/>
        <v>0</v>
      </c>
      <c r="O63" s="26">
        <f t="shared" si="7"/>
        <v>0</v>
      </c>
      <c r="P63" s="26">
        <f t="shared" si="8"/>
        <v>0</v>
      </c>
      <c r="Q63" s="26">
        <f t="shared" si="9"/>
        <v>0</v>
      </c>
      <c r="R63" s="26">
        <f t="shared" si="10"/>
        <v>0</v>
      </c>
      <c r="S63" s="26">
        <f t="shared" si="11"/>
        <v>0</v>
      </c>
    </row>
    <row r="64" spans="1:19" ht="24" customHeight="1" x14ac:dyDescent="0.25">
      <c r="A64" s="48"/>
      <c r="B64" s="35"/>
      <c r="C64" s="35"/>
      <c r="D64" s="48"/>
      <c r="E64" s="35"/>
      <c r="F64" s="35"/>
      <c r="G64" s="35"/>
      <c r="H64" s="25" t="str">
        <f t="shared" si="1"/>
        <v/>
      </c>
      <c r="J64" s="26">
        <f t="shared" si="2"/>
        <v>0</v>
      </c>
      <c r="K64" s="26">
        <f t="shared" si="3"/>
        <v>0</v>
      </c>
      <c r="L64" s="26">
        <f t="shared" si="4"/>
        <v>0</v>
      </c>
      <c r="M64" s="26">
        <f t="shared" si="5"/>
        <v>0</v>
      </c>
      <c r="N64" s="26">
        <f t="shared" si="6"/>
        <v>0</v>
      </c>
      <c r="O64" s="26">
        <f t="shared" si="7"/>
        <v>0</v>
      </c>
      <c r="P64" s="26">
        <f t="shared" si="8"/>
        <v>0</v>
      </c>
      <c r="Q64" s="26">
        <f t="shared" si="9"/>
        <v>0</v>
      </c>
      <c r="R64" s="26">
        <f t="shared" si="10"/>
        <v>0</v>
      </c>
      <c r="S64" s="26">
        <f t="shared" si="11"/>
        <v>0</v>
      </c>
    </row>
    <row r="65" spans="1:19" ht="24" customHeight="1" x14ac:dyDescent="0.25">
      <c r="A65" s="48"/>
      <c r="B65" s="35"/>
      <c r="C65" s="35"/>
      <c r="D65" s="48"/>
      <c r="E65" s="35"/>
      <c r="F65" s="35"/>
      <c r="G65" s="35"/>
      <c r="H65" s="25" t="str">
        <f t="shared" si="1"/>
        <v/>
      </c>
      <c r="J65" s="26">
        <f t="shared" si="2"/>
        <v>0</v>
      </c>
      <c r="K65" s="26">
        <f t="shared" si="3"/>
        <v>0</v>
      </c>
      <c r="L65" s="26">
        <f t="shared" si="4"/>
        <v>0</v>
      </c>
      <c r="M65" s="26">
        <f t="shared" si="5"/>
        <v>0</v>
      </c>
      <c r="N65" s="26">
        <f t="shared" si="6"/>
        <v>0</v>
      </c>
      <c r="O65" s="26">
        <f t="shared" si="7"/>
        <v>0</v>
      </c>
      <c r="P65" s="26">
        <f t="shared" si="8"/>
        <v>0</v>
      </c>
      <c r="Q65" s="26">
        <f t="shared" si="9"/>
        <v>0</v>
      </c>
      <c r="R65" s="26">
        <f t="shared" si="10"/>
        <v>0</v>
      </c>
      <c r="S65" s="26">
        <f t="shared" si="11"/>
        <v>0</v>
      </c>
    </row>
    <row r="66" spans="1:19" ht="24" customHeight="1" x14ac:dyDescent="0.25">
      <c r="A66" s="48"/>
      <c r="B66" s="35"/>
      <c r="C66" s="35"/>
      <c r="D66" s="48"/>
      <c r="E66" s="35"/>
      <c r="F66" s="35"/>
      <c r="G66" s="35"/>
      <c r="H66" s="25" t="str">
        <f t="shared" si="1"/>
        <v/>
      </c>
      <c r="J66" s="26">
        <f t="shared" si="2"/>
        <v>0</v>
      </c>
      <c r="K66" s="26">
        <f t="shared" si="3"/>
        <v>0</v>
      </c>
      <c r="L66" s="26">
        <f t="shared" si="4"/>
        <v>0</v>
      </c>
      <c r="M66" s="26">
        <f t="shared" si="5"/>
        <v>0</v>
      </c>
      <c r="N66" s="26">
        <f t="shared" si="6"/>
        <v>0</v>
      </c>
      <c r="O66" s="26">
        <f t="shared" si="7"/>
        <v>0</v>
      </c>
      <c r="P66" s="26">
        <f t="shared" si="8"/>
        <v>0</v>
      </c>
      <c r="Q66" s="26">
        <f t="shared" si="9"/>
        <v>0</v>
      </c>
      <c r="R66" s="26">
        <f t="shared" si="10"/>
        <v>0</v>
      </c>
      <c r="S66" s="26">
        <f t="shared" si="11"/>
        <v>0</v>
      </c>
    </row>
    <row r="67" spans="1:19" ht="24" customHeight="1" x14ac:dyDescent="0.25">
      <c r="A67" s="48"/>
      <c r="B67" s="35"/>
      <c r="C67" s="35"/>
      <c r="D67" s="48"/>
      <c r="E67" s="35"/>
      <c r="F67" s="35"/>
      <c r="G67" s="35"/>
      <c r="H67" s="25" t="str">
        <f t="shared" si="1"/>
        <v/>
      </c>
      <c r="J67" s="26">
        <f t="shared" si="2"/>
        <v>0</v>
      </c>
      <c r="K67" s="26">
        <f t="shared" si="3"/>
        <v>0</v>
      </c>
      <c r="L67" s="26">
        <f t="shared" si="4"/>
        <v>0</v>
      </c>
      <c r="M67" s="26">
        <f t="shared" si="5"/>
        <v>0</v>
      </c>
      <c r="N67" s="26">
        <f t="shared" si="6"/>
        <v>0</v>
      </c>
      <c r="O67" s="26">
        <f t="shared" si="7"/>
        <v>0</v>
      </c>
      <c r="P67" s="26">
        <f t="shared" si="8"/>
        <v>0</v>
      </c>
      <c r="Q67" s="26">
        <f t="shared" si="9"/>
        <v>0</v>
      </c>
      <c r="R67" s="26">
        <f t="shared" si="10"/>
        <v>0</v>
      </c>
      <c r="S67" s="26">
        <f t="shared" si="11"/>
        <v>0</v>
      </c>
    </row>
    <row r="68" spans="1:19" ht="24" customHeight="1" x14ac:dyDescent="0.25">
      <c r="A68" s="48"/>
      <c r="B68" s="35"/>
      <c r="C68" s="35"/>
      <c r="D68" s="48"/>
      <c r="E68" s="35"/>
      <c r="F68" s="35"/>
      <c r="G68" s="35"/>
      <c r="H68" s="25" t="str">
        <f t="shared" si="1"/>
        <v/>
      </c>
      <c r="J68" s="26">
        <f t="shared" si="2"/>
        <v>0</v>
      </c>
      <c r="K68" s="26">
        <f t="shared" si="3"/>
        <v>0</v>
      </c>
      <c r="L68" s="26">
        <f t="shared" si="4"/>
        <v>0</v>
      </c>
      <c r="M68" s="26">
        <f t="shared" si="5"/>
        <v>0</v>
      </c>
      <c r="N68" s="26">
        <f t="shared" si="6"/>
        <v>0</v>
      </c>
      <c r="O68" s="26">
        <f t="shared" si="7"/>
        <v>0</v>
      </c>
      <c r="P68" s="26">
        <f t="shared" si="8"/>
        <v>0</v>
      </c>
      <c r="Q68" s="26">
        <f t="shared" si="9"/>
        <v>0</v>
      </c>
      <c r="R68" s="26">
        <f t="shared" si="10"/>
        <v>0</v>
      </c>
      <c r="S68" s="26">
        <f t="shared" si="11"/>
        <v>0</v>
      </c>
    </row>
    <row r="69" spans="1:19" ht="24" customHeight="1" x14ac:dyDescent="0.25">
      <c r="A69" s="48"/>
      <c r="B69" s="35"/>
      <c r="C69" s="35"/>
      <c r="D69" s="48"/>
      <c r="E69" s="35"/>
      <c r="F69" s="35"/>
      <c r="G69" s="35"/>
      <c r="H69" s="25" t="str">
        <f t="shared" ref="H69:H103" si="12">IF(S69=1,"Preencha todos os campos para um mesmo Equipamento","")</f>
        <v/>
      </c>
      <c r="J69" s="26">
        <f t="shared" ref="J69:J103" si="13">IF(A69="",0,1)</f>
        <v>0</v>
      </c>
      <c r="K69" s="26">
        <f t="shared" ref="K69:K103" si="14">IF(B69="",0,1)</f>
        <v>0</v>
      </c>
      <c r="L69" s="26">
        <f t="shared" ref="L69:L103" si="15">IF(C69="",0,1)</f>
        <v>0</v>
      </c>
      <c r="M69" s="26">
        <f t="shared" ref="M69:M103" si="16">IF(D69="",0,1)</f>
        <v>0</v>
      </c>
      <c r="N69" s="26">
        <f t="shared" ref="N69:N103" si="17">IF(E69="",0,1)</f>
        <v>0</v>
      </c>
      <c r="O69" s="26">
        <f t="shared" ref="O69:O103" si="18">IF(F69="",0,1)</f>
        <v>0</v>
      </c>
      <c r="P69" s="26">
        <f t="shared" ref="P69:P103" si="19">IF(G69="",0,1)</f>
        <v>0</v>
      </c>
      <c r="Q69" s="26">
        <f t="shared" ref="Q69:Q103" si="20">J69+K69+L69+M69+N69+O69+P69</f>
        <v>0</v>
      </c>
      <c r="R69" s="26">
        <f t="shared" ref="R69:R103" si="21">IF(Q69=7,1,0)</f>
        <v>0</v>
      </c>
      <c r="S69" s="26">
        <f t="shared" ref="S69:S103" si="22">IF(AND(Q69&gt;0,Q69&lt;7),1,0)</f>
        <v>0</v>
      </c>
    </row>
    <row r="70" spans="1:19" ht="24" customHeight="1" x14ac:dyDescent="0.25">
      <c r="A70" s="48"/>
      <c r="B70" s="35"/>
      <c r="C70" s="35"/>
      <c r="D70" s="48"/>
      <c r="E70" s="35"/>
      <c r="F70" s="35"/>
      <c r="G70" s="35"/>
      <c r="H70" s="25" t="str">
        <f t="shared" si="12"/>
        <v/>
      </c>
      <c r="J70" s="26">
        <f t="shared" si="13"/>
        <v>0</v>
      </c>
      <c r="K70" s="26">
        <f t="shared" si="14"/>
        <v>0</v>
      </c>
      <c r="L70" s="26">
        <f t="shared" si="15"/>
        <v>0</v>
      </c>
      <c r="M70" s="26">
        <f t="shared" si="16"/>
        <v>0</v>
      </c>
      <c r="N70" s="26">
        <f t="shared" si="17"/>
        <v>0</v>
      </c>
      <c r="O70" s="26">
        <f t="shared" si="18"/>
        <v>0</v>
      </c>
      <c r="P70" s="26">
        <f t="shared" si="19"/>
        <v>0</v>
      </c>
      <c r="Q70" s="26">
        <f t="shared" si="20"/>
        <v>0</v>
      </c>
      <c r="R70" s="26">
        <f t="shared" si="21"/>
        <v>0</v>
      </c>
      <c r="S70" s="26">
        <f t="shared" si="22"/>
        <v>0</v>
      </c>
    </row>
    <row r="71" spans="1:19" ht="24" customHeight="1" x14ac:dyDescent="0.25">
      <c r="A71" s="48"/>
      <c r="B71" s="35"/>
      <c r="C71" s="35"/>
      <c r="D71" s="48"/>
      <c r="E71" s="35"/>
      <c r="F71" s="35"/>
      <c r="G71" s="35"/>
      <c r="H71" s="25" t="str">
        <f t="shared" si="12"/>
        <v/>
      </c>
      <c r="J71" s="26">
        <f t="shared" si="13"/>
        <v>0</v>
      </c>
      <c r="K71" s="26">
        <f t="shared" si="14"/>
        <v>0</v>
      </c>
      <c r="L71" s="26">
        <f t="shared" si="15"/>
        <v>0</v>
      </c>
      <c r="M71" s="26">
        <f t="shared" si="16"/>
        <v>0</v>
      </c>
      <c r="N71" s="26">
        <f t="shared" si="17"/>
        <v>0</v>
      </c>
      <c r="O71" s="26">
        <f t="shared" si="18"/>
        <v>0</v>
      </c>
      <c r="P71" s="26">
        <f t="shared" si="19"/>
        <v>0</v>
      </c>
      <c r="Q71" s="26">
        <f t="shared" si="20"/>
        <v>0</v>
      </c>
      <c r="R71" s="26">
        <f t="shared" si="21"/>
        <v>0</v>
      </c>
      <c r="S71" s="26">
        <f t="shared" si="22"/>
        <v>0</v>
      </c>
    </row>
    <row r="72" spans="1:19" ht="24" customHeight="1" x14ac:dyDescent="0.25">
      <c r="A72" s="48"/>
      <c r="B72" s="35"/>
      <c r="C72" s="35"/>
      <c r="D72" s="48"/>
      <c r="E72" s="35"/>
      <c r="F72" s="35"/>
      <c r="G72" s="35"/>
      <c r="H72" s="25" t="str">
        <f t="shared" si="12"/>
        <v/>
      </c>
      <c r="J72" s="26">
        <f t="shared" si="13"/>
        <v>0</v>
      </c>
      <c r="K72" s="26">
        <f t="shared" si="14"/>
        <v>0</v>
      </c>
      <c r="L72" s="26">
        <f t="shared" si="15"/>
        <v>0</v>
      </c>
      <c r="M72" s="26">
        <f t="shared" si="16"/>
        <v>0</v>
      </c>
      <c r="N72" s="26">
        <f t="shared" si="17"/>
        <v>0</v>
      </c>
      <c r="O72" s="26">
        <f t="shared" si="18"/>
        <v>0</v>
      </c>
      <c r="P72" s="26">
        <f t="shared" si="19"/>
        <v>0</v>
      </c>
      <c r="Q72" s="26">
        <f t="shared" si="20"/>
        <v>0</v>
      </c>
      <c r="R72" s="26">
        <f t="shared" si="21"/>
        <v>0</v>
      </c>
      <c r="S72" s="26">
        <f t="shared" si="22"/>
        <v>0</v>
      </c>
    </row>
    <row r="73" spans="1:19" ht="24" customHeight="1" x14ac:dyDescent="0.25">
      <c r="A73" s="48"/>
      <c r="B73" s="35"/>
      <c r="C73" s="35"/>
      <c r="D73" s="48"/>
      <c r="E73" s="35"/>
      <c r="F73" s="35"/>
      <c r="G73" s="35"/>
      <c r="H73" s="25" t="str">
        <f t="shared" si="12"/>
        <v/>
      </c>
      <c r="J73" s="26">
        <f t="shared" si="13"/>
        <v>0</v>
      </c>
      <c r="K73" s="26">
        <f t="shared" si="14"/>
        <v>0</v>
      </c>
      <c r="L73" s="26">
        <f t="shared" si="15"/>
        <v>0</v>
      </c>
      <c r="M73" s="26">
        <f t="shared" si="16"/>
        <v>0</v>
      </c>
      <c r="N73" s="26">
        <f t="shared" si="17"/>
        <v>0</v>
      </c>
      <c r="O73" s="26">
        <f t="shared" si="18"/>
        <v>0</v>
      </c>
      <c r="P73" s="26">
        <f t="shared" si="19"/>
        <v>0</v>
      </c>
      <c r="Q73" s="26">
        <f t="shared" si="20"/>
        <v>0</v>
      </c>
      <c r="R73" s="26">
        <f t="shared" si="21"/>
        <v>0</v>
      </c>
      <c r="S73" s="26">
        <f t="shared" si="22"/>
        <v>0</v>
      </c>
    </row>
    <row r="74" spans="1:19" ht="24" customHeight="1" x14ac:dyDescent="0.25">
      <c r="A74" s="48"/>
      <c r="B74" s="35"/>
      <c r="C74" s="35"/>
      <c r="D74" s="48"/>
      <c r="E74" s="35"/>
      <c r="F74" s="35"/>
      <c r="G74" s="35"/>
      <c r="H74" s="25" t="str">
        <f t="shared" si="12"/>
        <v/>
      </c>
      <c r="J74" s="26">
        <f t="shared" si="13"/>
        <v>0</v>
      </c>
      <c r="K74" s="26">
        <f t="shared" si="14"/>
        <v>0</v>
      </c>
      <c r="L74" s="26">
        <f t="shared" si="15"/>
        <v>0</v>
      </c>
      <c r="M74" s="26">
        <f t="shared" si="16"/>
        <v>0</v>
      </c>
      <c r="N74" s="26">
        <f t="shared" si="17"/>
        <v>0</v>
      </c>
      <c r="O74" s="26">
        <f t="shared" si="18"/>
        <v>0</v>
      </c>
      <c r="P74" s="26">
        <f t="shared" si="19"/>
        <v>0</v>
      </c>
      <c r="Q74" s="26">
        <f t="shared" si="20"/>
        <v>0</v>
      </c>
      <c r="R74" s="26">
        <f t="shared" si="21"/>
        <v>0</v>
      </c>
      <c r="S74" s="26">
        <f t="shared" si="22"/>
        <v>0</v>
      </c>
    </row>
    <row r="75" spans="1:19" ht="24" customHeight="1" x14ac:dyDescent="0.25">
      <c r="A75" s="48"/>
      <c r="B75" s="35"/>
      <c r="C75" s="35"/>
      <c r="D75" s="48"/>
      <c r="E75" s="35"/>
      <c r="F75" s="35"/>
      <c r="G75" s="35"/>
      <c r="H75" s="25" t="str">
        <f t="shared" si="12"/>
        <v/>
      </c>
      <c r="J75" s="26">
        <f t="shared" si="13"/>
        <v>0</v>
      </c>
      <c r="K75" s="26">
        <f t="shared" si="14"/>
        <v>0</v>
      </c>
      <c r="L75" s="26">
        <f t="shared" si="15"/>
        <v>0</v>
      </c>
      <c r="M75" s="26">
        <f t="shared" si="16"/>
        <v>0</v>
      </c>
      <c r="N75" s="26">
        <f t="shared" si="17"/>
        <v>0</v>
      </c>
      <c r="O75" s="26">
        <f t="shared" si="18"/>
        <v>0</v>
      </c>
      <c r="P75" s="26">
        <f t="shared" si="19"/>
        <v>0</v>
      </c>
      <c r="Q75" s="26">
        <f t="shared" si="20"/>
        <v>0</v>
      </c>
      <c r="R75" s="26">
        <f t="shared" si="21"/>
        <v>0</v>
      </c>
      <c r="S75" s="26">
        <f t="shared" si="22"/>
        <v>0</v>
      </c>
    </row>
    <row r="76" spans="1:19" ht="24" customHeight="1" x14ac:dyDescent="0.25">
      <c r="A76" s="48"/>
      <c r="B76" s="35"/>
      <c r="C76" s="35"/>
      <c r="D76" s="48"/>
      <c r="E76" s="35"/>
      <c r="F76" s="35"/>
      <c r="G76" s="35"/>
      <c r="H76" s="25" t="str">
        <f t="shared" si="12"/>
        <v/>
      </c>
      <c r="J76" s="26">
        <f t="shared" si="13"/>
        <v>0</v>
      </c>
      <c r="K76" s="26">
        <f t="shared" si="14"/>
        <v>0</v>
      </c>
      <c r="L76" s="26">
        <f t="shared" si="15"/>
        <v>0</v>
      </c>
      <c r="M76" s="26">
        <f t="shared" si="16"/>
        <v>0</v>
      </c>
      <c r="N76" s="26">
        <f t="shared" si="17"/>
        <v>0</v>
      </c>
      <c r="O76" s="26">
        <f t="shared" si="18"/>
        <v>0</v>
      </c>
      <c r="P76" s="26">
        <f t="shared" si="19"/>
        <v>0</v>
      </c>
      <c r="Q76" s="26">
        <f t="shared" si="20"/>
        <v>0</v>
      </c>
      <c r="R76" s="26">
        <f t="shared" si="21"/>
        <v>0</v>
      </c>
      <c r="S76" s="26">
        <f t="shared" si="22"/>
        <v>0</v>
      </c>
    </row>
    <row r="77" spans="1:19" ht="24" customHeight="1" x14ac:dyDescent="0.25">
      <c r="A77" s="48"/>
      <c r="B77" s="35"/>
      <c r="C77" s="35"/>
      <c r="D77" s="48"/>
      <c r="E77" s="35"/>
      <c r="F77" s="35"/>
      <c r="G77" s="35"/>
      <c r="H77" s="25" t="str">
        <f t="shared" si="12"/>
        <v/>
      </c>
      <c r="J77" s="26">
        <f t="shared" si="13"/>
        <v>0</v>
      </c>
      <c r="K77" s="26">
        <f t="shared" si="14"/>
        <v>0</v>
      </c>
      <c r="L77" s="26">
        <f t="shared" si="15"/>
        <v>0</v>
      </c>
      <c r="M77" s="26">
        <f t="shared" si="16"/>
        <v>0</v>
      </c>
      <c r="N77" s="26">
        <f t="shared" si="17"/>
        <v>0</v>
      </c>
      <c r="O77" s="26">
        <f t="shared" si="18"/>
        <v>0</v>
      </c>
      <c r="P77" s="26">
        <f t="shared" si="19"/>
        <v>0</v>
      </c>
      <c r="Q77" s="26">
        <f t="shared" si="20"/>
        <v>0</v>
      </c>
      <c r="R77" s="26">
        <f t="shared" si="21"/>
        <v>0</v>
      </c>
      <c r="S77" s="26">
        <f t="shared" si="22"/>
        <v>0</v>
      </c>
    </row>
    <row r="78" spans="1:19" ht="24" customHeight="1" x14ac:dyDescent="0.25">
      <c r="A78" s="48"/>
      <c r="B78" s="35"/>
      <c r="C78" s="35"/>
      <c r="D78" s="48"/>
      <c r="E78" s="35"/>
      <c r="F78" s="35"/>
      <c r="G78" s="35"/>
      <c r="H78" s="25" t="str">
        <f t="shared" si="12"/>
        <v/>
      </c>
      <c r="J78" s="26">
        <f t="shared" si="13"/>
        <v>0</v>
      </c>
      <c r="K78" s="26">
        <f t="shared" si="14"/>
        <v>0</v>
      </c>
      <c r="L78" s="26">
        <f t="shared" si="15"/>
        <v>0</v>
      </c>
      <c r="M78" s="26">
        <f t="shared" si="16"/>
        <v>0</v>
      </c>
      <c r="N78" s="26">
        <f t="shared" si="17"/>
        <v>0</v>
      </c>
      <c r="O78" s="26">
        <f t="shared" si="18"/>
        <v>0</v>
      </c>
      <c r="P78" s="26">
        <f t="shared" si="19"/>
        <v>0</v>
      </c>
      <c r="Q78" s="26">
        <f t="shared" si="20"/>
        <v>0</v>
      </c>
      <c r="R78" s="26">
        <f t="shared" si="21"/>
        <v>0</v>
      </c>
      <c r="S78" s="26">
        <f t="shared" si="22"/>
        <v>0</v>
      </c>
    </row>
    <row r="79" spans="1:19" ht="24" customHeight="1" x14ac:dyDescent="0.25">
      <c r="A79" s="48"/>
      <c r="B79" s="35"/>
      <c r="C79" s="35"/>
      <c r="D79" s="48"/>
      <c r="E79" s="35"/>
      <c r="F79" s="35"/>
      <c r="G79" s="35"/>
      <c r="H79" s="25" t="str">
        <f t="shared" si="12"/>
        <v/>
      </c>
      <c r="J79" s="26">
        <f t="shared" si="13"/>
        <v>0</v>
      </c>
      <c r="K79" s="26">
        <f t="shared" si="14"/>
        <v>0</v>
      </c>
      <c r="L79" s="26">
        <f t="shared" si="15"/>
        <v>0</v>
      </c>
      <c r="M79" s="26">
        <f t="shared" si="16"/>
        <v>0</v>
      </c>
      <c r="N79" s="26">
        <f t="shared" si="17"/>
        <v>0</v>
      </c>
      <c r="O79" s="26">
        <f t="shared" si="18"/>
        <v>0</v>
      </c>
      <c r="P79" s="26">
        <f t="shared" si="19"/>
        <v>0</v>
      </c>
      <c r="Q79" s="26">
        <f t="shared" si="20"/>
        <v>0</v>
      </c>
      <c r="R79" s="26">
        <f t="shared" si="21"/>
        <v>0</v>
      </c>
      <c r="S79" s="26">
        <f t="shared" si="22"/>
        <v>0</v>
      </c>
    </row>
    <row r="80" spans="1:19" ht="24" customHeight="1" x14ac:dyDescent="0.25">
      <c r="A80" s="48"/>
      <c r="B80" s="35"/>
      <c r="C80" s="35"/>
      <c r="D80" s="48"/>
      <c r="E80" s="35"/>
      <c r="F80" s="35"/>
      <c r="G80" s="35"/>
      <c r="H80" s="25" t="str">
        <f t="shared" si="12"/>
        <v/>
      </c>
      <c r="J80" s="26">
        <f t="shared" si="13"/>
        <v>0</v>
      </c>
      <c r="K80" s="26">
        <f t="shared" si="14"/>
        <v>0</v>
      </c>
      <c r="L80" s="26">
        <f t="shared" si="15"/>
        <v>0</v>
      </c>
      <c r="M80" s="26">
        <f t="shared" si="16"/>
        <v>0</v>
      </c>
      <c r="N80" s="26">
        <f t="shared" si="17"/>
        <v>0</v>
      </c>
      <c r="O80" s="26">
        <f t="shared" si="18"/>
        <v>0</v>
      </c>
      <c r="P80" s="26">
        <f t="shared" si="19"/>
        <v>0</v>
      </c>
      <c r="Q80" s="26">
        <f t="shared" si="20"/>
        <v>0</v>
      </c>
      <c r="R80" s="26">
        <f t="shared" si="21"/>
        <v>0</v>
      </c>
      <c r="S80" s="26">
        <f t="shared" si="22"/>
        <v>0</v>
      </c>
    </row>
    <row r="81" spans="1:19" ht="24" customHeight="1" x14ac:dyDescent="0.25">
      <c r="A81" s="48"/>
      <c r="B81" s="35"/>
      <c r="C81" s="35"/>
      <c r="D81" s="48"/>
      <c r="E81" s="35"/>
      <c r="F81" s="35"/>
      <c r="G81" s="35"/>
      <c r="H81" s="25" t="str">
        <f t="shared" si="12"/>
        <v/>
      </c>
      <c r="J81" s="26">
        <f t="shared" si="13"/>
        <v>0</v>
      </c>
      <c r="K81" s="26">
        <f t="shared" si="14"/>
        <v>0</v>
      </c>
      <c r="L81" s="26">
        <f t="shared" si="15"/>
        <v>0</v>
      </c>
      <c r="M81" s="26">
        <f t="shared" si="16"/>
        <v>0</v>
      </c>
      <c r="N81" s="26">
        <f t="shared" si="17"/>
        <v>0</v>
      </c>
      <c r="O81" s="26">
        <f t="shared" si="18"/>
        <v>0</v>
      </c>
      <c r="P81" s="26">
        <f t="shared" si="19"/>
        <v>0</v>
      </c>
      <c r="Q81" s="26">
        <f t="shared" si="20"/>
        <v>0</v>
      </c>
      <c r="R81" s="26">
        <f t="shared" si="21"/>
        <v>0</v>
      </c>
      <c r="S81" s="26">
        <f t="shared" si="22"/>
        <v>0</v>
      </c>
    </row>
    <row r="82" spans="1:19" ht="24" customHeight="1" x14ac:dyDescent="0.25">
      <c r="A82" s="48"/>
      <c r="B82" s="35"/>
      <c r="C82" s="35"/>
      <c r="D82" s="48"/>
      <c r="E82" s="35"/>
      <c r="F82" s="35"/>
      <c r="G82" s="35"/>
      <c r="H82" s="25" t="str">
        <f t="shared" si="12"/>
        <v/>
      </c>
      <c r="J82" s="26">
        <f t="shared" si="13"/>
        <v>0</v>
      </c>
      <c r="K82" s="26">
        <f t="shared" si="14"/>
        <v>0</v>
      </c>
      <c r="L82" s="26">
        <f t="shared" si="15"/>
        <v>0</v>
      </c>
      <c r="M82" s="26">
        <f t="shared" si="16"/>
        <v>0</v>
      </c>
      <c r="N82" s="26">
        <f t="shared" si="17"/>
        <v>0</v>
      </c>
      <c r="O82" s="26">
        <f t="shared" si="18"/>
        <v>0</v>
      </c>
      <c r="P82" s="26">
        <f t="shared" si="19"/>
        <v>0</v>
      </c>
      <c r="Q82" s="26">
        <f t="shared" si="20"/>
        <v>0</v>
      </c>
      <c r="R82" s="26">
        <f t="shared" si="21"/>
        <v>0</v>
      </c>
      <c r="S82" s="26">
        <f t="shared" si="22"/>
        <v>0</v>
      </c>
    </row>
    <row r="83" spans="1:19" ht="24" customHeight="1" x14ac:dyDescent="0.25">
      <c r="A83" s="48"/>
      <c r="B83" s="35"/>
      <c r="C83" s="35"/>
      <c r="D83" s="48"/>
      <c r="E83" s="35"/>
      <c r="F83" s="35"/>
      <c r="G83" s="35"/>
      <c r="H83" s="25" t="str">
        <f t="shared" si="12"/>
        <v/>
      </c>
      <c r="J83" s="26">
        <f t="shared" si="13"/>
        <v>0</v>
      </c>
      <c r="K83" s="26">
        <f t="shared" si="14"/>
        <v>0</v>
      </c>
      <c r="L83" s="26">
        <f t="shared" si="15"/>
        <v>0</v>
      </c>
      <c r="M83" s="26">
        <f t="shared" si="16"/>
        <v>0</v>
      </c>
      <c r="N83" s="26">
        <f t="shared" si="17"/>
        <v>0</v>
      </c>
      <c r="O83" s="26">
        <f t="shared" si="18"/>
        <v>0</v>
      </c>
      <c r="P83" s="26">
        <f t="shared" si="19"/>
        <v>0</v>
      </c>
      <c r="Q83" s="26">
        <f t="shared" si="20"/>
        <v>0</v>
      </c>
      <c r="R83" s="26">
        <f t="shared" si="21"/>
        <v>0</v>
      </c>
      <c r="S83" s="26">
        <f t="shared" si="22"/>
        <v>0</v>
      </c>
    </row>
    <row r="84" spans="1:19" ht="24" customHeight="1" x14ac:dyDescent="0.25">
      <c r="A84" s="48"/>
      <c r="B84" s="35"/>
      <c r="C84" s="35"/>
      <c r="D84" s="48"/>
      <c r="E84" s="35"/>
      <c r="F84" s="35"/>
      <c r="G84" s="35"/>
      <c r="H84" s="25" t="str">
        <f t="shared" si="12"/>
        <v/>
      </c>
      <c r="J84" s="26">
        <f t="shared" si="13"/>
        <v>0</v>
      </c>
      <c r="K84" s="26">
        <f t="shared" si="14"/>
        <v>0</v>
      </c>
      <c r="L84" s="26">
        <f t="shared" si="15"/>
        <v>0</v>
      </c>
      <c r="M84" s="26">
        <f t="shared" si="16"/>
        <v>0</v>
      </c>
      <c r="N84" s="26">
        <f t="shared" si="17"/>
        <v>0</v>
      </c>
      <c r="O84" s="26">
        <f t="shared" si="18"/>
        <v>0</v>
      </c>
      <c r="P84" s="26">
        <f t="shared" si="19"/>
        <v>0</v>
      </c>
      <c r="Q84" s="26">
        <f t="shared" si="20"/>
        <v>0</v>
      </c>
      <c r="R84" s="26">
        <f t="shared" si="21"/>
        <v>0</v>
      </c>
      <c r="S84" s="26">
        <f t="shared" si="22"/>
        <v>0</v>
      </c>
    </row>
    <row r="85" spans="1:19" ht="24" customHeight="1" x14ac:dyDescent="0.25">
      <c r="A85" s="48"/>
      <c r="B85" s="35"/>
      <c r="C85" s="35"/>
      <c r="D85" s="48"/>
      <c r="E85" s="35"/>
      <c r="F85" s="35"/>
      <c r="G85" s="35"/>
      <c r="H85" s="25" t="str">
        <f t="shared" si="12"/>
        <v/>
      </c>
      <c r="J85" s="26">
        <f t="shared" si="13"/>
        <v>0</v>
      </c>
      <c r="K85" s="26">
        <f t="shared" si="14"/>
        <v>0</v>
      </c>
      <c r="L85" s="26">
        <f t="shared" si="15"/>
        <v>0</v>
      </c>
      <c r="M85" s="26">
        <f t="shared" si="16"/>
        <v>0</v>
      </c>
      <c r="N85" s="26">
        <f t="shared" si="17"/>
        <v>0</v>
      </c>
      <c r="O85" s="26">
        <f t="shared" si="18"/>
        <v>0</v>
      </c>
      <c r="P85" s="26">
        <f t="shared" si="19"/>
        <v>0</v>
      </c>
      <c r="Q85" s="26">
        <f t="shared" si="20"/>
        <v>0</v>
      </c>
      <c r="R85" s="26">
        <f t="shared" si="21"/>
        <v>0</v>
      </c>
      <c r="S85" s="26">
        <f t="shared" si="22"/>
        <v>0</v>
      </c>
    </row>
    <row r="86" spans="1:19" ht="24" customHeight="1" x14ac:dyDescent="0.25">
      <c r="A86" s="48"/>
      <c r="B86" s="35"/>
      <c r="C86" s="35"/>
      <c r="D86" s="48"/>
      <c r="E86" s="35"/>
      <c r="F86" s="35"/>
      <c r="G86" s="35"/>
      <c r="H86" s="25" t="str">
        <f t="shared" si="12"/>
        <v/>
      </c>
      <c r="J86" s="26">
        <f t="shared" si="13"/>
        <v>0</v>
      </c>
      <c r="K86" s="26">
        <f t="shared" si="14"/>
        <v>0</v>
      </c>
      <c r="L86" s="26">
        <f t="shared" si="15"/>
        <v>0</v>
      </c>
      <c r="M86" s="26">
        <f t="shared" si="16"/>
        <v>0</v>
      </c>
      <c r="N86" s="26">
        <f t="shared" si="17"/>
        <v>0</v>
      </c>
      <c r="O86" s="26">
        <f t="shared" si="18"/>
        <v>0</v>
      </c>
      <c r="P86" s="26">
        <f t="shared" si="19"/>
        <v>0</v>
      </c>
      <c r="Q86" s="26">
        <f t="shared" si="20"/>
        <v>0</v>
      </c>
      <c r="R86" s="26">
        <f t="shared" si="21"/>
        <v>0</v>
      </c>
      <c r="S86" s="26">
        <f t="shared" si="22"/>
        <v>0</v>
      </c>
    </row>
    <row r="87" spans="1:19" ht="24" customHeight="1" x14ac:dyDescent="0.25">
      <c r="A87" s="48"/>
      <c r="B87" s="35"/>
      <c r="C87" s="35"/>
      <c r="D87" s="48"/>
      <c r="E87" s="35"/>
      <c r="F87" s="35"/>
      <c r="G87" s="35"/>
      <c r="H87" s="25" t="str">
        <f t="shared" si="12"/>
        <v/>
      </c>
      <c r="J87" s="26">
        <f t="shared" si="13"/>
        <v>0</v>
      </c>
      <c r="K87" s="26">
        <f t="shared" si="14"/>
        <v>0</v>
      </c>
      <c r="L87" s="26">
        <f t="shared" si="15"/>
        <v>0</v>
      </c>
      <c r="M87" s="26">
        <f t="shared" si="16"/>
        <v>0</v>
      </c>
      <c r="N87" s="26">
        <f t="shared" si="17"/>
        <v>0</v>
      </c>
      <c r="O87" s="26">
        <f t="shared" si="18"/>
        <v>0</v>
      </c>
      <c r="P87" s="26">
        <f t="shared" si="19"/>
        <v>0</v>
      </c>
      <c r="Q87" s="26">
        <f t="shared" si="20"/>
        <v>0</v>
      </c>
      <c r="R87" s="26">
        <f t="shared" si="21"/>
        <v>0</v>
      </c>
      <c r="S87" s="26">
        <f t="shared" si="22"/>
        <v>0</v>
      </c>
    </row>
    <row r="88" spans="1:19" ht="24" customHeight="1" x14ac:dyDescent="0.25">
      <c r="A88" s="48"/>
      <c r="B88" s="35"/>
      <c r="C88" s="35"/>
      <c r="D88" s="48"/>
      <c r="E88" s="35"/>
      <c r="F88" s="35"/>
      <c r="G88" s="35"/>
      <c r="H88" s="25" t="str">
        <f t="shared" si="12"/>
        <v/>
      </c>
      <c r="J88" s="26">
        <f t="shared" si="13"/>
        <v>0</v>
      </c>
      <c r="K88" s="26">
        <f t="shared" si="14"/>
        <v>0</v>
      </c>
      <c r="L88" s="26">
        <f t="shared" si="15"/>
        <v>0</v>
      </c>
      <c r="M88" s="26">
        <f t="shared" si="16"/>
        <v>0</v>
      </c>
      <c r="N88" s="26">
        <f t="shared" si="17"/>
        <v>0</v>
      </c>
      <c r="O88" s="26">
        <f t="shared" si="18"/>
        <v>0</v>
      </c>
      <c r="P88" s="26">
        <f t="shared" si="19"/>
        <v>0</v>
      </c>
      <c r="Q88" s="26">
        <f t="shared" si="20"/>
        <v>0</v>
      </c>
      <c r="R88" s="26">
        <f t="shared" si="21"/>
        <v>0</v>
      </c>
      <c r="S88" s="26">
        <f t="shared" si="22"/>
        <v>0</v>
      </c>
    </row>
    <row r="89" spans="1:19" ht="24" customHeight="1" x14ac:dyDescent="0.25">
      <c r="A89" s="48"/>
      <c r="B89" s="35"/>
      <c r="C89" s="35"/>
      <c r="D89" s="48"/>
      <c r="E89" s="35"/>
      <c r="F89" s="35"/>
      <c r="G89" s="35"/>
      <c r="H89" s="25" t="str">
        <f t="shared" si="12"/>
        <v/>
      </c>
      <c r="J89" s="26">
        <f t="shared" si="13"/>
        <v>0</v>
      </c>
      <c r="K89" s="26">
        <f t="shared" si="14"/>
        <v>0</v>
      </c>
      <c r="L89" s="26">
        <f t="shared" si="15"/>
        <v>0</v>
      </c>
      <c r="M89" s="26">
        <f t="shared" si="16"/>
        <v>0</v>
      </c>
      <c r="N89" s="26">
        <f t="shared" si="17"/>
        <v>0</v>
      </c>
      <c r="O89" s="26">
        <f t="shared" si="18"/>
        <v>0</v>
      </c>
      <c r="P89" s="26">
        <f t="shared" si="19"/>
        <v>0</v>
      </c>
      <c r="Q89" s="26">
        <f t="shared" si="20"/>
        <v>0</v>
      </c>
      <c r="R89" s="26">
        <f t="shared" si="21"/>
        <v>0</v>
      </c>
      <c r="S89" s="26">
        <f t="shared" si="22"/>
        <v>0</v>
      </c>
    </row>
    <row r="90" spans="1:19" ht="24" customHeight="1" x14ac:dyDescent="0.25">
      <c r="A90" s="48"/>
      <c r="B90" s="35"/>
      <c r="C90" s="35"/>
      <c r="D90" s="48"/>
      <c r="E90" s="35"/>
      <c r="F90" s="35"/>
      <c r="G90" s="35"/>
      <c r="H90" s="25" t="str">
        <f t="shared" si="12"/>
        <v/>
      </c>
      <c r="J90" s="26">
        <f t="shared" si="13"/>
        <v>0</v>
      </c>
      <c r="K90" s="26">
        <f t="shared" si="14"/>
        <v>0</v>
      </c>
      <c r="L90" s="26">
        <f t="shared" si="15"/>
        <v>0</v>
      </c>
      <c r="M90" s="26">
        <f t="shared" si="16"/>
        <v>0</v>
      </c>
      <c r="N90" s="26">
        <f t="shared" si="17"/>
        <v>0</v>
      </c>
      <c r="O90" s="26">
        <f t="shared" si="18"/>
        <v>0</v>
      </c>
      <c r="P90" s="26">
        <f t="shared" si="19"/>
        <v>0</v>
      </c>
      <c r="Q90" s="26">
        <f t="shared" si="20"/>
        <v>0</v>
      </c>
      <c r="R90" s="26">
        <f t="shared" si="21"/>
        <v>0</v>
      </c>
      <c r="S90" s="26">
        <f t="shared" si="22"/>
        <v>0</v>
      </c>
    </row>
    <row r="91" spans="1:19" ht="24" customHeight="1" x14ac:dyDescent="0.25">
      <c r="A91" s="48"/>
      <c r="B91" s="35"/>
      <c r="C91" s="35"/>
      <c r="D91" s="48"/>
      <c r="E91" s="35"/>
      <c r="F91" s="35"/>
      <c r="G91" s="35"/>
      <c r="H91" s="25" t="str">
        <f t="shared" si="12"/>
        <v/>
      </c>
      <c r="J91" s="26">
        <f t="shared" si="13"/>
        <v>0</v>
      </c>
      <c r="K91" s="26">
        <f t="shared" si="14"/>
        <v>0</v>
      </c>
      <c r="L91" s="26">
        <f t="shared" si="15"/>
        <v>0</v>
      </c>
      <c r="M91" s="26">
        <f t="shared" si="16"/>
        <v>0</v>
      </c>
      <c r="N91" s="26">
        <f t="shared" si="17"/>
        <v>0</v>
      </c>
      <c r="O91" s="26">
        <f t="shared" si="18"/>
        <v>0</v>
      </c>
      <c r="P91" s="26">
        <f t="shared" si="19"/>
        <v>0</v>
      </c>
      <c r="Q91" s="26">
        <f t="shared" si="20"/>
        <v>0</v>
      </c>
      <c r="R91" s="26">
        <f t="shared" si="21"/>
        <v>0</v>
      </c>
      <c r="S91" s="26">
        <f t="shared" si="22"/>
        <v>0</v>
      </c>
    </row>
    <row r="92" spans="1:19" ht="24" customHeight="1" x14ac:dyDescent="0.25">
      <c r="A92" s="48"/>
      <c r="B92" s="35"/>
      <c r="C92" s="35"/>
      <c r="D92" s="48"/>
      <c r="E92" s="35"/>
      <c r="F92" s="35"/>
      <c r="G92" s="35"/>
      <c r="H92" s="25" t="str">
        <f t="shared" si="12"/>
        <v/>
      </c>
      <c r="J92" s="26">
        <f t="shared" si="13"/>
        <v>0</v>
      </c>
      <c r="K92" s="26">
        <f t="shared" si="14"/>
        <v>0</v>
      </c>
      <c r="L92" s="26">
        <f t="shared" si="15"/>
        <v>0</v>
      </c>
      <c r="M92" s="26">
        <f t="shared" si="16"/>
        <v>0</v>
      </c>
      <c r="N92" s="26">
        <f t="shared" si="17"/>
        <v>0</v>
      </c>
      <c r="O92" s="26">
        <f t="shared" si="18"/>
        <v>0</v>
      </c>
      <c r="P92" s="26">
        <f t="shared" si="19"/>
        <v>0</v>
      </c>
      <c r="Q92" s="26">
        <f t="shared" si="20"/>
        <v>0</v>
      </c>
      <c r="R92" s="26">
        <f t="shared" si="21"/>
        <v>0</v>
      </c>
      <c r="S92" s="26">
        <f t="shared" si="22"/>
        <v>0</v>
      </c>
    </row>
    <row r="93" spans="1:19" ht="24" customHeight="1" x14ac:dyDescent="0.25">
      <c r="A93" s="48"/>
      <c r="B93" s="35"/>
      <c r="C93" s="35"/>
      <c r="D93" s="48"/>
      <c r="E93" s="35"/>
      <c r="F93" s="35"/>
      <c r="G93" s="35"/>
      <c r="H93" s="25" t="str">
        <f t="shared" si="12"/>
        <v/>
      </c>
      <c r="J93" s="26">
        <f t="shared" si="13"/>
        <v>0</v>
      </c>
      <c r="K93" s="26">
        <f t="shared" si="14"/>
        <v>0</v>
      </c>
      <c r="L93" s="26">
        <f t="shared" si="15"/>
        <v>0</v>
      </c>
      <c r="M93" s="26">
        <f t="shared" si="16"/>
        <v>0</v>
      </c>
      <c r="N93" s="26">
        <f t="shared" si="17"/>
        <v>0</v>
      </c>
      <c r="O93" s="26">
        <f t="shared" si="18"/>
        <v>0</v>
      </c>
      <c r="P93" s="26">
        <f t="shared" si="19"/>
        <v>0</v>
      </c>
      <c r="Q93" s="26">
        <f t="shared" si="20"/>
        <v>0</v>
      </c>
      <c r="R93" s="26">
        <f t="shared" si="21"/>
        <v>0</v>
      </c>
      <c r="S93" s="26">
        <f t="shared" si="22"/>
        <v>0</v>
      </c>
    </row>
    <row r="94" spans="1:19" ht="24" customHeight="1" x14ac:dyDescent="0.25">
      <c r="A94" s="48"/>
      <c r="B94" s="35"/>
      <c r="C94" s="35"/>
      <c r="D94" s="48"/>
      <c r="E94" s="35"/>
      <c r="F94" s="35"/>
      <c r="G94" s="35"/>
      <c r="H94" s="25" t="str">
        <f t="shared" si="12"/>
        <v/>
      </c>
      <c r="J94" s="26">
        <f t="shared" si="13"/>
        <v>0</v>
      </c>
      <c r="K94" s="26">
        <f t="shared" si="14"/>
        <v>0</v>
      </c>
      <c r="L94" s="26">
        <f t="shared" si="15"/>
        <v>0</v>
      </c>
      <c r="M94" s="26">
        <f t="shared" si="16"/>
        <v>0</v>
      </c>
      <c r="N94" s="26">
        <f t="shared" si="17"/>
        <v>0</v>
      </c>
      <c r="O94" s="26">
        <f t="shared" si="18"/>
        <v>0</v>
      </c>
      <c r="P94" s="26">
        <f t="shared" si="19"/>
        <v>0</v>
      </c>
      <c r="Q94" s="26">
        <f t="shared" si="20"/>
        <v>0</v>
      </c>
      <c r="R94" s="26">
        <f t="shared" si="21"/>
        <v>0</v>
      </c>
      <c r="S94" s="26">
        <f t="shared" si="22"/>
        <v>0</v>
      </c>
    </row>
    <row r="95" spans="1:19" ht="24" customHeight="1" x14ac:dyDescent="0.25">
      <c r="A95" s="48"/>
      <c r="B95" s="35"/>
      <c r="C95" s="35"/>
      <c r="D95" s="48"/>
      <c r="E95" s="35"/>
      <c r="F95" s="35"/>
      <c r="G95" s="35"/>
      <c r="H95" s="25" t="str">
        <f t="shared" si="12"/>
        <v/>
      </c>
      <c r="J95" s="26">
        <f t="shared" si="13"/>
        <v>0</v>
      </c>
      <c r="K95" s="26">
        <f t="shared" si="14"/>
        <v>0</v>
      </c>
      <c r="L95" s="26">
        <f t="shared" si="15"/>
        <v>0</v>
      </c>
      <c r="M95" s="26">
        <f t="shared" si="16"/>
        <v>0</v>
      </c>
      <c r="N95" s="26">
        <f t="shared" si="17"/>
        <v>0</v>
      </c>
      <c r="O95" s="26">
        <f t="shared" si="18"/>
        <v>0</v>
      </c>
      <c r="P95" s="26">
        <f t="shared" si="19"/>
        <v>0</v>
      </c>
      <c r="Q95" s="26">
        <f t="shared" si="20"/>
        <v>0</v>
      </c>
      <c r="R95" s="26">
        <f t="shared" si="21"/>
        <v>0</v>
      </c>
      <c r="S95" s="26">
        <f t="shared" si="22"/>
        <v>0</v>
      </c>
    </row>
    <row r="96" spans="1:19" ht="24" customHeight="1" x14ac:dyDescent="0.25">
      <c r="A96" s="48"/>
      <c r="B96" s="35"/>
      <c r="C96" s="35"/>
      <c r="D96" s="48"/>
      <c r="E96" s="35"/>
      <c r="F96" s="35"/>
      <c r="G96" s="35"/>
      <c r="H96" s="25" t="str">
        <f t="shared" si="12"/>
        <v/>
      </c>
      <c r="J96" s="26">
        <f t="shared" si="13"/>
        <v>0</v>
      </c>
      <c r="K96" s="26">
        <f t="shared" si="14"/>
        <v>0</v>
      </c>
      <c r="L96" s="26">
        <f t="shared" si="15"/>
        <v>0</v>
      </c>
      <c r="M96" s="26">
        <f t="shared" si="16"/>
        <v>0</v>
      </c>
      <c r="N96" s="26">
        <f t="shared" si="17"/>
        <v>0</v>
      </c>
      <c r="O96" s="26">
        <f t="shared" si="18"/>
        <v>0</v>
      </c>
      <c r="P96" s="26">
        <f t="shared" si="19"/>
        <v>0</v>
      </c>
      <c r="Q96" s="26">
        <f t="shared" si="20"/>
        <v>0</v>
      </c>
      <c r="R96" s="26">
        <f t="shared" si="21"/>
        <v>0</v>
      </c>
      <c r="S96" s="26">
        <f t="shared" si="22"/>
        <v>0</v>
      </c>
    </row>
    <row r="97" spans="1:22" ht="24" customHeight="1" x14ac:dyDescent="0.25">
      <c r="A97" s="48"/>
      <c r="B97" s="35"/>
      <c r="C97" s="35"/>
      <c r="D97" s="48"/>
      <c r="E97" s="35"/>
      <c r="F97" s="35"/>
      <c r="G97" s="35"/>
      <c r="H97" s="25" t="str">
        <f t="shared" si="12"/>
        <v/>
      </c>
      <c r="J97" s="26">
        <f t="shared" si="13"/>
        <v>0</v>
      </c>
      <c r="K97" s="26">
        <f t="shared" si="14"/>
        <v>0</v>
      </c>
      <c r="L97" s="26">
        <f t="shared" si="15"/>
        <v>0</v>
      </c>
      <c r="M97" s="26">
        <f t="shared" si="16"/>
        <v>0</v>
      </c>
      <c r="N97" s="26">
        <f t="shared" si="17"/>
        <v>0</v>
      </c>
      <c r="O97" s="26">
        <f t="shared" si="18"/>
        <v>0</v>
      </c>
      <c r="P97" s="26">
        <f t="shared" si="19"/>
        <v>0</v>
      </c>
      <c r="Q97" s="26">
        <f t="shared" si="20"/>
        <v>0</v>
      </c>
      <c r="R97" s="26">
        <f t="shared" si="21"/>
        <v>0</v>
      </c>
      <c r="S97" s="26">
        <f t="shared" si="22"/>
        <v>0</v>
      </c>
    </row>
    <row r="98" spans="1:22" ht="24" customHeight="1" x14ac:dyDescent="0.25">
      <c r="A98" s="48"/>
      <c r="B98" s="35"/>
      <c r="C98" s="35"/>
      <c r="D98" s="48"/>
      <c r="E98" s="35"/>
      <c r="F98" s="35"/>
      <c r="G98" s="35"/>
      <c r="H98" s="25" t="str">
        <f t="shared" si="12"/>
        <v/>
      </c>
      <c r="J98" s="26">
        <f t="shared" si="13"/>
        <v>0</v>
      </c>
      <c r="K98" s="26">
        <f t="shared" si="14"/>
        <v>0</v>
      </c>
      <c r="L98" s="26">
        <f t="shared" si="15"/>
        <v>0</v>
      </c>
      <c r="M98" s="26">
        <f t="shared" si="16"/>
        <v>0</v>
      </c>
      <c r="N98" s="26">
        <f t="shared" si="17"/>
        <v>0</v>
      </c>
      <c r="O98" s="26">
        <f t="shared" si="18"/>
        <v>0</v>
      </c>
      <c r="P98" s="26">
        <f t="shared" si="19"/>
        <v>0</v>
      </c>
      <c r="Q98" s="26">
        <f t="shared" si="20"/>
        <v>0</v>
      </c>
      <c r="R98" s="26">
        <f t="shared" si="21"/>
        <v>0</v>
      </c>
      <c r="S98" s="26">
        <f t="shared" si="22"/>
        <v>0</v>
      </c>
    </row>
    <row r="99" spans="1:22" ht="24" customHeight="1" x14ac:dyDescent="0.25">
      <c r="A99" s="48"/>
      <c r="B99" s="35"/>
      <c r="C99" s="35"/>
      <c r="D99" s="48"/>
      <c r="E99" s="35"/>
      <c r="F99" s="35"/>
      <c r="G99" s="35"/>
      <c r="H99" s="25" t="str">
        <f t="shared" si="12"/>
        <v/>
      </c>
      <c r="J99" s="26">
        <f t="shared" si="13"/>
        <v>0</v>
      </c>
      <c r="K99" s="26">
        <f t="shared" si="14"/>
        <v>0</v>
      </c>
      <c r="L99" s="26">
        <f t="shared" si="15"/>
        <v>0</v>
      </c>
      <c r="M99" s="26">
        <f t="shared" si="16"/>
        <v>0</v>
      </c>
      <c r="N99" s="26">
        <f t="shared" si="17"/>
        <v>0</v>
      </c>
      <c r="O99" s="26">
        <f t="shared" si="18"/>
        <v>0</v>
      </c>
      <c r="P99" s="26">
        <f t="shared" si="19"/>
        <v>0</v>
      </c>
      <c r="Q99" s="26">
        <f t="shared" si="20"/>
        <v>0</v>
      </c>
      <c r="R99" s="26">
        <f t="shared" si="21"/>
        <v>0</v>
      </c>
      <c r="S99" s="26">
        <f t="shared" si="22"/>
        <v>0</v>
      </c>
    </row>
    <row r="100" spans="1:22" ht="24" customHeight="1" x14ac:dyDescent="0.25">
      <c r="A100" s="48"/>
      <c r="B100" s="35"/>
      <c r="C100" s="35"/>
      <c r="D100" s="48"/>
      <c r="E100" s="35"/>
      <c r="F100" s="35"/>
      <c r="G100" s="35"/>
      <c r="H100" s="25" t="str">
        <f t="shared" si="12"/>
        <v/>
      </c>
      <c r="J100" s="26">
        <f t="shared" si="13"/>
        <v>0</v>
      </c>
      <c r="K100" s="26">
        <f t="shared" si="14"/>
        <v>0</v>
      </c>
      <c r="L100" s="26">
        <f t="shared" si="15"/>
        <v>0</v>
      </c>
      <c r="M100" s="26">
        <f t="shared" si="16"/>
        <v>0</v>
      </c>
      <c r="N100" s="26">
        <f t="shared" si="17"/>
        <v>0</v>
      </c>
      <c r="O100" s="26">
        <f t="shared" si="18"/>
        <v>0</v>
      </c>
      <c r="P100" s="26">
        <f t="shared" si="19"/>
        <v>0</v>
      </c>
      <c r="Q100" s="26">
        <f t="shared" si="20"/>
        <v>0</v>
      </c>
      <c r="R100" s="26">
        <f t="shared" si="21"/>
        <v>0</v>
      </c>
      <c r="S100" s="26">
        <f t="shared" si="22"/>
        <v>0</v>
      </c>
    </row>
    <row r="101" spans="1:22" ht="24" customHeight="1" x14ac:dyDescent="0.25">
      <c r="A101" s="48"/>
      <c r="B101" s="35"/>
      <c r="C101" s="35"/>
      <c r="D101" s="48"/>
      <c r="E101" s="35"/>
      <c r="F101" s="35"/>
      <c r="G101" s="35"/>
      <c r="H101" s="25" t="str">
        <f t="shared" si="12"/>
        <v/>
      </c>
      <c r="J101" s="26">
        <f t="shared" si="13"/>
        <v>0</v>
      </c>
      <c r="K101" s="26">
        <f t="shared" si="14"/>
        <v>0</v>
      </c>
      <c r="L101" s="26">
        <f t="shared" si="15"/>
        <v>0</v>
      </c>
      <c r="M101" s="26">
        <f t="shared" si="16"/>
        <v>0</v>
      </c>
      <c r="N101" s="26">
        <f t="shared" si="17"/>
        <v>0</v>
      </c>
      <c r="O101" s="26">
        <f t="shared" si="18"/>
        <v>0</v>
      </c>
      <c r="P101" s="26">
        <f t="shared" si="19"/>
        <v>0</v>
      </c>
      <c r="Q101" s="26">
        <f t="shared" si="20"/>
        <v>0</v>
      </c>
      <c r="R101" s="26">
        <f t="shared" si="21"/>
        <v>0</v>
      </c>
      <c r="S101" s="26">
        <f t="shared" si="22"/>
        <v>0</v>
      </c>
    </row>
    <row r="102" spans="1:22" ht="24" customHeight="1" x14ac:dyDescent="0.25">
      <c r="A102" s="48"/>
      <c r="B102" s="35"/>
      <c r="C102" s="35"/>
      <c r="D102" s="48"/>
      <c r="E102" s="35"/>
      <c r="F102" s="35"/>
      <c r="G102" s="35"/>
      <c r="H102" s="25" t="str">
        <f t="shared" si="12"/>
        <v/>
      </c>
      <c r="J102" s="26">
        <f t="shared" si="13"/>
        <v>0</v>
      </c>
      <c r="K102" s="26">
        <f t="shared" si="14"/>
        <v>0</v>
      </c>
      <c r="L102" s="26">
        <f t="shared" si="15"/>
        <v>0</v>
      </c>
      <c r="M102" s="26">
        <f t="shared" si="16"/>
        <v>0</v>
      </c>
      <c r="N102" s="26">
        <f t="shared" si="17"/>
        <v>0</v>
      </c>
      <c r="O102" s="26">
        <f t="shared" si="18"/>
        <v>0</v>
      </c>
      <c r="P102" s="26">
        <f t="shared" si="19"/>
        <v>0</v>
      </c>
      <c r="Q102" s="26">
        <f t="shared" si="20"/>
        <v>0</v>
      </c>
      <c r="R102" s="26">
        <f t="shared" si="21"/>
        <v>0</v>
      </c>
      <c r="S102" s="26">
        <f t="shared" si="22"/>
        <v>0</v>
      </c>
    </row>
    <row r="103" spans="1:22" ht="24" customHeight="1" x14ac:dyDescent="0.25">
      <c r="A103" s="48"/>
      <c r="B103" s="35"/>
      <c r="C103" s="35"/>
      <c r="D103" s="48"/>
      <c r="E103" s="35"/>
      <c r="F103" s="35"/>
      <c r="G103" s="35"/>
      <c r="H103" s="25" t="str">
        <f t="shared" si="12"/>
        <v/>
      </c>
      <c r="J103" s="26">
        <f t="shared" si="13"/>
        <v>0</v>
      </c>
      <c r="K103" s="26">
        <f t="shared" si="14"/>
        <v>0</v>
      </c>
      <c r="L103" s="26">
        <f t="shared" si="15"/>
        <v>0</v>
      </c>
      <c r="M103" s="26">
        <f t="shared" si="16"/>
        <v>0</v>
      </c>
      <c r="N103" s="26">
        <f t="shared" si="17"/>
        <v>0</v>
      </c>
      <c r="O103" s="26">
        <f t="shared" si="18"/>
        <v>0</v>
      </c>
      <c r="P103" s="26">
        <f t="shared" si="19"/>
        <v>0</v>
      </c>
      <c r="Q103" s="26">
        <f t="shared" si="20"/>
        <v>0</v>
      </c>
      <c r="R103" s="26">
        <f t="shared" si="21"/>
        <v>0</v>
      </c>
      <c r="S103" s="26">
        <f t="shared" si="22"/>
        <v>0</v>
      </c>
    </row>
    <row r="104" spans="1:22" ht="24" customHeight="1" x14ac:dyDescent="0.25"/>
    <row r="105" spans="1:22" ht="24" customHeight="1" x14ac:dyDescent="0.25">
      <c r="R105" s="26">
        <f>SUM(R4:R103)</f>
        <v>0</v>
      </c>
      <c r="S105" s="26">
        <f>SUM(S4:S103)</f>
        <v>0</v>
      </c>
    </row>
    <row r="106" spans="1:22" ht="24" customHeight="1" x14ac:dyDescent="0.25">
      <c r="R106" s="8" t="s">
        <v>231</v>
      </c>
      <c r="S106" s="8" t="s">
        <v>232</v>
      </c>
      <c r="T106" s="61" t="s">
        <v>0</v>
      </c>
      <c r="U106" s="8" t="s">
        <v>223</v>
      </c>
      <c r="V106" s="8" t="s">
        <v>224</v>
      </c>
    </row>
    <row r="107" spans="1:22" ht="24" customHeight="1" x14ac:dyDescent="0.25">
      <c r="U107" s="30" t="s">
        <v>235</v>
      </c>
      <c r="V107" s="5">
        <f>IF('A - IDENTIFICAÇÃO'!B11="SIM",IF(R105=0,1,0),0)</f>
        <v>0</v>
      </c>
    </row>
    <row r="108" spans="1:22" ht="24" customHeight="1" x14ac:dyDescent="0.25">
      <c r="U108" s="30" t="s">
        <v>236</v>
      </c>
      <c r="V108" s="5">
        <f>IF(S105=0,0,1)</f>
        <v>0</v>
      </c>
    </row>
    <row r="109" spans="1:22" ht="24" customHeight="1" x14ac:dyDescent="0.25"/>
  </sheetData>
  <sheetProtection algorithmName="SHA-512" hashValue="DgmXd/pa1ZReEgb7vxSfuqXAOk1cnR2qGidU6XNNMewFtzpax0+4iEJFoxqByPnfJKvmlIwK5ZAxSRfPjJTbUw==" saltValue="srZ6Xm4Zm1WLhUwHMPlepA==" spinCount="100000" sheet="1" formatRows="0"/>
  <dataValidations count="2">
    <dataValidation type="whole" allowBlank="1" showInputMessage="1" showErrorMessage="1" error="SOMENTE NÚMEROS INTEIROS" sqref="D4:D103" xr:uid="{8338DAA4-2146-48C1-AB63-FEBFE1EBC69B}">
      <formula1>1</formula1>
      <formula2>1000</formula2>
    </dataValidation>
    <dataValidation type="list" allowBlank="1" showInputMessage="1" showErrorMessage="1" sqref="A4:A103" xr:uid="{D8EEB71E-D01C-4B66-8B36-2AB678C2268B}">
      <formula1>$U$4:$U$6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5EC1-7421-4F41-A6AA-6277670C6E97}">
  <dimension ref="A1:AF1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.140625" defaultRowHeight="12" x14ac:dyDescent="0.25"/>
  <cols>
    <col min="1" max="2" width="36.28515625" style="61" customWidth="1"/>
    <col min="3" max="3" width="13.85546875" style="61" customWidth="1"/>
    <col min="4" max="4" width="25.140625" style="61" bestFit="1" customWidth="1"/>
    <col min="5" max="5" width="20.7109375" style="62" customWidth="1"/>
    <col min="6" max="6" width="30.7109375" style="61" customWidth="1"/>
    <col min="7" max="7" width="25.140625" style="61" customWidth="1"/>
    <col min="8" max="8" width="23.7109375" style="61" customWidth="1"/>
    <col min="9" max="9" width="25.7109375" style="61" customWidth="1"/>
    <col min="10" max="10" width="42.28515625" style="61" customWidth="1"/>
    <col min="11" max="11" width="29.28515625" style="61" customWidth="1"/>
    <col min="12" max="12" width="9.140625" style="61" customWidth="1"/>
    <col min="13" max="14" width="13.7109375" style="61" hidden="1" customWidth="1"/>
    <col min="15" max="15" width="9.140625" style="61" hidden="1" customWidth="1"/>
    <col min="16" max="16" width="30.85546875" style="61" hidden="1" customWidth="1"/>
    <col min="17" max="17" width="9.140625" style="61" hidden="1" customWidth="1"/>
    <col min="18" max="30" width="6.7109375" style="61" hidden="1" customWidth="1"/>
    <col min="31" max="31" width="9.140625" style="61" hidden="1" customWidth="1"/>
    <col min="32" max="32" width="22" style="61" hidden="1" customWidth="1"/>
    <col min="33" max="47" width="9.140625" style="61" customWidth="1"/>
    <col min="48" max="16384" width="9.140625" style="61"/>
  </cols>
  <sheetData>
    <row r="1" spans="1:32" ht="15" x14ac:dyDescent="0.25">
      <c r="A1" s="60" t="s">
        <v>354</v>
      </c>
      <c r="B1" s="60"/>
    </row>
    <row r="3" spans="1:32" ht="24" customHeight="1" x14ac:dyDescent="0.25">
      <c r="A3" s="19" t="s">
        <v>337</v>
      </c>
      <c r="B3" s="19" t="s">
        <v>305</v>
      </c>
      <c r="C3" s="19" t="s">
        <v>306</v>
      </c>
      <c r="D3" s="19" t="s">
        <v>307</v>
      </c>
      <c r="E3" s="19" t="s">
        <v>308</v>
      </c>
      <c r="F3" s="19" t="s">
        <v>309</v>
      </c>
      <c r="G3" s="19" t="s">
        <v>310</v>
      </c>
      <c r="H3" s="19" t="s">
        <v>311</v>
      </c>
      <c r="I3" s="19" t="s">
        <v>312</v>
      </c>
      <c r="J3" s="19" t="s">
        <v>313</v>
      </c>
      <c r="M3" s="8" t="s">
        <v>241</v>
      </c>
      <c r="N3" s="8" t="s">
        <v>241</v>
      </c>
      <c r="P3" s="8" t="s">
        <v>204</v>
      </c>
      <c r="R3" s="8" t="s">
        <v>338</v>
      </c>
      <c r="S3" s="8" t="s">
        <v>339</v>
      </c>
      <c r="T3" s="8" t="s">
        <v>340</v>
      </c>
      <c r="U3" s="8" t="s">
        <v>341</v>
      </c>
      <c r="V3" s="8" t="s">
        <v>342</v>
      </c>
      <c r="W3" s="8" t="s">
        <v>343</v>
      </c>
      <c r="X3" s="8" t="s">
        <v>344</v>
      </c>
      <c r="Y3" s="8" t="s">
        <v>345</v>
      </c>
      <c r="Z3" s="8" t="s">
        <v>346</v>
      </c>
      <c r="AA3" s="8" t="s">
        <v>347</v>
      </c>
      <c r="AB3" s="9" t="s">
        <v>209</v>
      </c>
      <c r="AC3" s="9" t="s">
        <v>233</v>
      </c>
      <c r="AD3" s="9" t="s">
        <v>234</v>
      </c>
      <c r="AF3" s="8" t="s">
        <v>310</v>
      </c>
    </row>
    <row r="4" spans="1:32" ht="24" customHeight="1" x14ac:dyDescent="0.25">
      <c r="A4" s="48"/>
      <c r="B4" s="35"/>
      <c r="C4" s="12"/>
      <c r="D4" s="35"/>
      <c r="E4" s="48"/>
      <c r="F4" s="35"/>
      <c r="G4" s="35"/>
      <c r="H4" s="35"/>
      <c r="I4" s="35"/>
      <c r="J4" s="35"/>
      <c r="K4" s="25" t="str">
        <f>IF(N4=1,M4,IF(AD4=1,"Preencha todos os campos para um mesmo integrante da Equipe Técnica",""))</f>
        <v/>
      </c>
      <c r="M4" s="5" t="str">
        <f t="shared" ref="M4:M35" si="0">IFERROR(IF($C4=0,"",IF(RIGHT((MOD( (11 - MOD((MID($C4,1,1)*10+MID($C4,2,1)*9+MID($C4,3,1)*8+MID($C4,4,1)*7+MID($C4,5,1)*6+MID($C4,6,1)*5+MID($C4,7,1)*4+MID($C4,8,1)*3+MID($C4,9,1)*2),11)), 11)),1)*1=MID($C4,10,1)*1,IF(RIGHT((MOD( (11 - MOD((MID($C4,1,1)*11+MID($C4,2,1)*10+MID($C4,3,1)*9+MID($C4,4,1)*8+MID($C4,5,1)*7+MID($C4,6,1)*6+MID($C4,7,1)*5+MID($C4,8,1)*4+MID($C4,9,1)*3+ ((RIGHT((MOD( (11 - MOD((MID($C4,1,1)*10+MID($C4,2,1)*9+MID($C4,3,1)*8+MID($C4,4,1)*7+MID($C4,5,1)*6+MID($C4,6,1)*5+MID($C4,7,1)*4+MID($C4,8,1)*3+MID($C4,9,1)*2),11)), 11)),1)*1)*2)),11)), 11)),1)*1=MID($C4,11,1)*1,$P$4,$P$5),$P$5)),$P$5)</f>
        <v/>
      </c>
      <c r="N4" s="5">
        <f>IF(M4="CPF Inválido",1,0)</f>
        <v>0</v>
      </c>
      <c r="P4" s="14" t="s">
        <v>0</v>
      </c>
      <c r="R4" s="5">
        <f>IF(A4="",0,1)</f>
        <v>0</v>
      </c>
      <c r="S4" s="5">
        <f t="shared" ref="S4:AA4" si="1">IF(B4="",0,1)</f>
        <v>0</v>
      </c>
      <c r="T4" s="5">
        <f t="shared" si="1"/>
        <v>0</v>
      </c>
      <c r="U4" s="5">
        <f t="shared" si="1"/>
        <v>0</v>
      </c>
      <c r="V4" s="5">
        <f t="shared" si="1"/>
        <v>0</v>
      </c>
      <c r="W4" s="5">
        <f t="shared" si="1"/>
        <v>0</v>
      </c>
      <c r="X4" s="5">
        <f t="shared" si="1"/>
        <v>0</v>
      </c>
      <c r="Y4" s="5">
        <f t="shared" si="1"/>
        <v>0</v>
      </c>
      <c r="Z4" s="5">
        <f t="shared" si="1"/>
        <v>0</v>
      </c>
      <c r="AA4" s="5">
        <f t="shared" si="1"/>
        <v>0</v>
      </c>
      <c r="AB4" s="26">
        <f>SUM(R4:AA4)</f>
        <v>0</v>
      </c>
      <c r="AC4" s="26">
        <f>IF(AB4=10,1,0)</f>
        <v>0</v>
      </c>
      <c r="AD4" s="26">
        <f>IF(AND(AB4&gt;0,AB4&lt;10),1,0)</f>
        <v>0</v>
      </c>
      <c r="AF4" s="14" t="s">
        <v>253</v>
      </c>
    </row>
    <row r="5" spans="1:32" ht="24" customHeight="1" x14ac:dyDescent="0.25">
      <c r="A5" s="48"/>
      <c r="B5" s="35"/>
      <c r="C5" s="12"/>
      <c r="D5" s="35"/>
      <c r="E5" s="48"/>
      <c r="F5" s="35"/>
      <c r="G5" s="35"/>
      <c r="H5" s="35"/>
      <c r="I5" s="35"/>
      <c r="J5" s="35"/>
      <c r="K5" s="25" t="str">
        <f t="shared" ref="K5:K68" si="2">IF(N5=1,M5,IF(AD5=1,"Preencha todos os campos para um mesmo integrante da Equipe Técnica",""))</f>
        <v/>
      </c>
      <c r="M5" s="5" t="str">
        <f t="shared" si="0"/>
        <v/>
      </c>
      <c r="N5" s="5">
        <f t="shared" ref="N5:N68" si="3">IF(M5="CPF Inválido",1,0)</f>
        <v>0</v>
      </c>
      <c r="P5" s="14" t="s">
        <v>205</v>
      </c>
      <c r="R5" s="5">
        <f t="shared" ref="R5:R68" si="4">IF(A5="",0,1)</f>
        <v>0</v>
      </c>
      <c r="S5" s="5">
        <f t="shared" ref="S5:S68" si="5">IF(B5="",0,1)</f>
        <v>0</v>
      </c>
      <c r="T5" s="5">
        <f t="shared" ref="T5:T68" si="6">IF(C5="",0,1)</f>
        <v>0</v>
      </c>
      <c r="U5" s="5">
        <f t="shared" ref="U5:U68" si="7">IF(D5="",0,1)</f>
        <v>0</v>
      </c>
      <c r="V5" s="5">
        <f t="shared" ref="V5:V68" si="8">IF(E5="",0,1)</f>
        <v>0</v>
      </c>
      <c r="W5" s="5">
        <f t="shared" ref="W5:W68" si="9">IF(F5="",0,1)</f>
        <v>0</v>
      </c>
      <c r="X5" s="5">
        <f t="shared" ref="X5:X68" si="10">IF(G5="",0,1)</f>
        <v>0</v>
      </c>
      <c r="Y5" s="5">
        <f t="shared" ref="Y5:Y68" si="11">IF(H5="",0,1)</f>
        <v>0</v>
      </c>
      <c r="Z5" s="5">
        <f t="shared" ref="Z5:Z68" si="12">IF(I5="",0,1)</f>
        <v>0</v>
      </c>
      <c r="AA5" s="5">
        <f t="shared" ref="AA5:AA68" si="13">IF(J5="",0,1)</f>
        <v>0</v>
      </c>
      <c r="AB5" s="26">
        <f t="shared" ref="AB5:AB68" si="14">SUM(R5:AA5)</f>
        <v>0</v>
      </c>
      <c r="AC5" s="26">
        <f t="shared" ref="AC5:AC68" si="15">IF(AB5=10,1,0)</f>
        <v>0</v>
      </c>
      <c r="AD5" s="26">
        <f t="shared" ref="AD5:AD68" si="16">IF(AND(AB5&gt;0,AB5&lt;10),1,0)</f>
        <v>0</v>
      </c>
      <c r="AF5" s="14" t="s">
        <v>252</v>
      </c>
    </row>
    <row r="6" spans="1:32" ht="24" customHeight="1" x14ac:dyDescent="0.25">
      <c r="A6" s="48"/>
      <c r="B6" s="35"/>
      <c r="C6" s="12"/>
      <c r="D6" s="35"/>
      <c r="E6" s="48"/>
      <c r="F6" s="35"/>
      <c r="G6" s="35"/>
      <c r="H6" s="35"/>
      <c r="I6" s="35"/>
      <c r="J6" s="35"/>
      <c r="K6" s="25" t="str">
        <f t="shared" si="2"/>
        <v/>
      </c>
      <c r="M6" s="5" t="str">
        <f t="shared" si="0"/>
        <v/>
      </c>
      <c r="N6" s="5">
        <f t="shared" si="3"/>
        <v>0</v>
      </c>
      <c r="R6" s="5">
        <f t="shared" si="4"/>
        <v>0</v>
      </c>
      <c r="S6" s="5">
        <f t="shared" si="5"/>
        <v>0</v>
      </c>
      <c r="T6" s="5">
        <f t="shared" si="6"/>
        <v>0</v>
      </c>
      <c r="U6" s="5">
        <f t="shared" si="7"/>
        <v>0</v>
      </c>
      <c r="V6" s="5">
        <f t="shared" si="8"/>
        <v>0</v>
      </c>
      <c r="W6" s="5">
        <f t="shared" si="9"/>
        <v>0</v>
      </c>
      <c r="X6" s="5">
        <f t="shared" si="10"/>
        <v>0</v>
      </c>
      <c r="Y6" s="5">
        <f t="shared" si="11"/>
        <v>0</v>
      </c>
      <c r="Z6" s="5">
        <f t="shared" si="12"/>
        <v>0</v>
      </c>
      <c r="AA6" s="5">
        <f t="shared" si="13"/>
        <v>0</v>
      </c>
      <c r="AB6" s="26">
        <f t="shared" si="14"/>
        <v>0</v>
      </c>
      <c r="AC6" s="26">
        <f t="shared" si="15"/>
        <v>0</v>
      </c>
      <c r="AD6" s="26">
        <f t="shared" si="16"/>
        <v>0</v>
      </c>
      <c r="AF6" s="14" t="s">
        <v>245</v>
      </c>
    </row>
    <row r="7" spans="1:32" ht="24" customHeight="1" x14ac:dyDescent="0.25">
      <c r="A7" s="48"/>
      <c r="B7" s="35"/>
      <c r="C7" s="12"/>
      <c r="D7" s="35"/>
      <c r="E7" s="48"/>
      <c r="F7" s="35"/>
      <c r="G7" s="35"/>
      <c r="H7" s="35"/>
      <c r="I7" s="35"/>
      <c r="J7" s="35"/>
      <c r="K7" s="25" t="str">
        <f t="shared" si="2"/>
        <v/>
      </c>
      <c r="M7" s="5" t="str">
        <f t="shared" si="0"/>
        <v/>
      </c>
      <c r="N7" s="5">
        <f t="shared" si="3"/>
        <v>0</v>
      </c>
      <c r="P7" s="8" t="s">
        <v>281</v>
      </c>
      <c r="R7" s="5">
        <f t="shared" si="4"/>
        <v>0</v>
      </c>
      <c r="S7" s="5">
        <f t="shared" si="5"/>
        <v>0</v>
      </c>
      <c r="T7" s="5">
        <f t="shared" si="6"/>
        <v>0</v>
      </c>
      <c r="U7" s="5">
        <f t="shared" si="7"/>
        <v>0</v>
      </c>
      <c r="V7" s="5">
        <f t="shared" si="8"/>
        <v>0</v>
      </c>
      <c r="W7" s="5">
        <f t="shared" si="9"/>
        <v>0</v>
      </c>
      <c r="X7" s="5">
        <f t="shared" si="10"/>
        <v>0</v>
      </c>
      <c r="Y7" s="5">
        <f t="shared" si="11"/>
        <v>0</v>
      </c>
      <c r="Z7" s="5">
        <f t="shared" si="12"/>
        <v>0</v>
      </c>
      <c r="AA7" s="5">
        <f t="shared" si="13"/>
        <v>0</v>
      </c>
      <c r="AB7" s="26">
        <f t="shared" si="14"/>
        <v>0</v>
      </c>
      <c r="AC7" s="26">
        <f t="shared" si="15"/>
        <v>0</v>
      </c>
      <c r="AD7" s="26">
        <f t="shared" si="16"/>
        <v>0</v>
      </c>
      <c r="AF7" s="14" t="s">
        <v>246</v>
      </c>
    </row>
    <row r="8" spans="1:32" ht="24" customHeight="1" x14ac:dyDescent="0.25">
      <c r="A8" s="48"/>
      <c r="B8" s="35"/>
      <c r="C8" s="12"/>
      <c r="D8" s="35"/>
      <c r="E8" s="48"/>
      <c r="F8" s="35"/>
      <c r="G8" s="35"/>
      <c r="H8" s="35"/>
      <c r="I8" s="35"/>
      <c r="J8" s="35"/>
      <c r="K8" s="25" t="str">
        <f t="shared" si="2"/>
        <v/>
      </c>
      <c r="M8" s="5" t="str">
        <f t="shared" si="0"/>
        <v/>
      </c>
      <c r="N8" s="5">
        <f t="shared" si="3"/>
        <v>0</v>
      </c>
      <c r="P8" s="5" t="s">
        <v>292</v>
      </c>
      <c r="R8" s="5">
        <f t="shared" si="4"/>
        <v>0</v>
      </c>
      <c r="S8" s="5">
        <f t="shared" si="5"/>
        <v>0</v>
      </c>
      <c r="T8" s="5">
        <f t="shared" si="6"/>
        <v>0</v>
      </c>
      <c r="U8" s="5">
        <f t="shared" si="7"/>
        <v>0</v>
      </c>
      <c r="V8" s="5">
        <f t="shared" si="8"/>
        <v>0</v>
      </c>
      <c r="W8" s="5">
        <f t="shared" si="9"/>
        <v>0</v>
      </c>
      <c r="X8" s="5">
        <f t="shared" si="10"/>
        <v>0</v>
      </c>
      <c r="Y8" s="5">
        <f t="shared" si="11"/>
        <v>0</v>
      </c>
      <c r="Z8" s="5">
        <f t="shared" si="12"/>
        <v>0</v>
      </c>
      <c r="AA8" s="5">
        <f t="shared" si="13"/>
        <v>0</v>
      </c>
      <c r="AB8" s="26">
        <f t="shared" si="14"/>
        <v>0</v>
      </c>
      <c r="AC8" s="26">
        <f t="shared" si="15"/>
        <v>0</v>
      </c>
      <c r="AD8" s="26">
        <f t="shared" si="16"/>
        <v>0</v>
      </c>
      <c r="AF8" s="14" t="s">
        <v>247</v>
      </c>
    </row>
    <row r="9" spans="1:32" ht="24" customHeight="1" x14ac:dyDescent="0.25">
      <c r="A9" s="48"/>
      <c r="B9" s="35"/>
      <c r="C9" s="12"/>
      <c r="D9" s="35"/>
      <c r="E9" s="48"/>
      <c r="F9" s="35"/>
      <c r="G9" s="35"/>
      <c r="H9" s="35"/>
      <c r="I9" s="35"/>
      <c r="J9" s="35"/>
      <c r="K9" s="25" t="str">
        <f t="shared" si="2"/>
        <v/>
      </c>
      <c r="M9" s="5" t="str">
        <f t="shared" si="0"/>
        <v/>
      </c>
      <c r="N9" s="5">
        <f t="shared" si="3"/>
        <v>0</v>
      </c>
      <c r="P9" s="5" t="s">
        <v>293</v>
      </c>
      <c r="R9" s="5">
        <f t="shared" si="4"/>
        <v>0</v>
      </c>
      <c r="S9" s="5">
        <f t="shared" si="5"/>
        <v>0</v>
      </c>
      <c r="T9" s="5">
        <f t="shared" si="6"/>
        <v>0</v>
      </c>
      <c r="U9" s="5">
        <f t="shared" si="7"/>
        <v>0</v>
      </c>
      <c r="V9" s="5">
        <f t="shared" si="8"/>
        <v>0</v>
      </c>
      <c r="W9" s="5">
        <f t="shared" si="9"/>
        <v>0</v>
      </c>
      <c r="X9" s="5">
        <f t="shared" si="10"/>
        <v>0</v>
      </c>
      <c r="Y9" s="5">
        <f t="shared" si="11"/>
        <v>0</v>
      </c>
      <c r="Z9" s="5">
        <f t="shared" si="12"/>
        <v>0</v>
      </c>
      <c r="AA9" s="5">
        <f t="shared" si="13"/>
        <v>0</v>
      </c>
      <c r="AB9" s="26">
        <f t="shared" si="14"/>
        <v>0</v>
      </c>
      <c r="AC9" s="26">
        <f t="shared" si="15"/>
        <v>0</v>
      </c>
      <c r="AD9" s="26">
        <f t="shared" si="16"/>
        <v>0</v>
      </c>
      <c r="AF9" s="14" t="s">
        <v>248</v>
      </c>
    </row>
    <row r="10" spans="1:32" ht="24" customHeight="1" x14ac:dyDescent="0.25">
      <c r="A10" s="48"/>
      <c r="B10" s="35"/>
      <c r="C10" s="12"/>
      <c r="D10" s="35"/>
      <c r="E10" s="48"/>
      <c r="F10" s="35"/>
      <c r="G10" s="35"/>
      <c r="H10" s="35"/>
      <c r="I10" s="35"/>
      <c r="J10" s="35"/>
      <c r="K10" s="25" t="str">
        <f t="shared" si="2"/>
        <v/>
      </c>
      <c r="M10" s="5" t="str">
        <f t="shared" si="0"/>
        <v/>
      </c>
      <c r="N10" s="5">
        <f t="shared" si="3"/>
        <v>0</v>
      </c>
      <c r="P10" s="5" t="s">
        <v>281</v>
      </c>
      <c r="R10" s="5">
        <f t="shared" si="4"/>
        <v>0</v>
      </c>
      <c r="S10" s="5">
        <f t="shared" si="5"/>
        <v>0</v>
      </c>
      <c r="T10" s="5">
        <f t="shared" si="6"/>
        <v>0</v>
      </c>
      <c r="U10" s="5">
        <f t="shared" si="7"/>
        <v>0</v>
      </c>
      <c r="V10" s="5">
        <f t="shared" si="8"/>
        <v>0</v>
      </c>
      <c r="W10" s="5">
        <f t="shared" si="9"/>
        <v>0</v>
      </c>
      <c r="X10" s="5">
        <f t="shared" si="10"/>
        <v>0</v>
      </c>
      <c r="Y10" s="5">
        <f t="shared" si="11"/>
        <v>0</v>
      </c>
      <c r="Z10" s="5">
        <f t="shared" si="12"/>
        <v>0</v>
      </c>
      <c r="AA10" s="5">
        <f t="shared" si="13"/>
        <v>0</v>
      </c>
      <c r="AB10" s="26">
        <f t="shared" si="14"/>
        <v>0</v>
      </c>
      <c r="AC10" s="26">
        <f t="shared" si="15"/>
        <v>0</v>
      </c>
      <c r="AD10" s="26">
        <f t="shared" si="16"/>
        <v>0</v>
      </c>
      <c r="AF10" s="14" t="s">
        <v>249</v>
      </c>
    </row>
    <row r="11" spans="1:32" ht="24" customHeight="1" x14ac:dyDescent="0.25">
      <c r="A11" s="48"/>
      <c r="B11" s="35"/>
      <c r="C11" s="12"/>
      <c r="D11" s="35"/>
      <c r="E11" s="48"/>
      <c r="F11" s="35"/>
      <c r="G11" s="35"/>
      <c r="H11" s="35"/>
      <c r="I11" s="35"/>
      <c r="J11" s="35"/>
      <c r="K11" s="25" t="str">
        <f t="shared" si="2"/>
        <v/>
      </c>
      <c r="M11" s="5" t="str">
        <f t="shared" si="0"/>
        <v/>
      </c>
      <c r="N11" s="5">
        <f t="shared" si="3"/>
        <v>0</v>
      </c>
      <c r="R11" s="5">
        <f t="shared" si="4"/>
        <v>0</v>
      </c>
      <c r="S11" s="5">
        <f t="shared" si="5"/>
        <v>0</v>
      </c>
      <c r="T11" s="5">
        <f t="shared" si="6"/>
        <v>0</v>
      </c>
      <c r="U11" s="5">
        <f t="shared" si="7"/>
        <v>0</v>
      </c>
      <c r="V11" s="5">
        <f t="shared" si="8"/>
        <v>0</v>
      </c>
      <c r="W11" s="5">
        <f t="shared" si="9"/>
        <v>0</v>
      </c>
      <c r="X11" s="5">
        <f t="shared" si="10"/>
        <v>0</v>
      </c>
      <c r="Y11" s="5">
        <f t="shared" si="11"/>
        <v>0</v>
      </c>
      <c r="Z11" s="5">
        <f t="shared" si="12"/>
        <v>0</v>
      </c>
      <c r="AA11" s="5">
        <f t="shared" si="13"/>
        <v>0</v>
      </c>
      <c r="AB11" s="26">
        <f t="shared" si="14"/>
        <v>0</v>
      </c>
      <c r="AC11" s="26">
        <f t="shared" si="15"/>
        <v>0</v>
      </c>
      <c r="AD11" s="26">
        <f t="shared" si="16"/>
        <v>0</v>
      </c>
      <c r="AF11" s="14" t="s">
        <v>250</v>
      </c>
    </row>
    <row r="12" spans="1:32" ht="24" customHeight="1" x14ac:dyDescent="0.25">
      <c r="A12" s="48"/>
      <c r="B12" s="35"/>
      <c r="C12" s="12"/>
      <c r="D12" s="35"/>
      <c r="E12" s="48"/>
      <c r="F12" s="35"/>
      <c r="G12" s="35"/>
      <c r="H12" s="35"/>
      <c r="I12" s="35"/>
      <c r="J12" s="35"/>
      <c r="K12" s="25" t="str">
        <f t="shared" si="2"/>
        <v/>
      </c>
      <c r="M12" s="5" t="str">
        <f t="shared" si="0"/>
        <v/>
      </c>
      <c r="N12" s="5">
        <f t="shared" si="3"/>
        <v>0</v>
      </c>
      <c r="R12" s="5">
        <f t="shared" si="4"/>
        <v>0</v>
      </c>
      <c r="S12" s="5">
        <f t="shared" si="5"/>
        <v>0</v>
      </c>
      <c r="T12" s="5">
        <f t="shared" si="6"/>
        <v>0</v>
      </c>
      <c r="U12" s="5">
        <f t="shared" si="7"/>
        <v>0</v>
      </c>
      <c r="V12" s="5">
        <f t="shared" si="8"/>
        <v>0</v>
      </c>
      <c r="W12" s="5">
        <f t="shared" si="9"/>
        <v>0</v>
      </c>
      <c r="X12" s="5">
        <f t="shared" si="10"/>
        <v>0</v>
      </c>
      <c r="Y12" s="5">
        <f t="shared" si="11"/>
        <v>0</v>
      </c>
      <c r="Z12" s="5">
        <f t="shared" si="12"/>
        <v>0</v>
      </c>
      <c r="AA12" s="5">
        <f t="shared" si="13"/>
        <v>0</v>
      </c>
      <c r="AB12" s="26">
        <f t="shared" si="14"/>
        <v>0</v>
      </c>
      <c r="AC12" s="26">
        <f t="shared" si="15"/>
        <v>0</v>
      </c>
      <c r="AD12" s="26">
        <f t="shared" si="16"/>
        <v>0</v>
      </c>
      <c r="AF12" s="14" t="s">
        <v>251</v>
      </c>
    </row>
    <row r="13" spans="1:32" ht="24" customHeight="1" x14ac:dyDescent="0.25">
      <c r="A13" s="48"/>
      <c r="B13" s="35"/>
      <c r="C13" s="12"/>
      <c r="D13" s="35"/>
      <c r="E13" s="48"/>
      <c r="F13" s="35"/>
      <c r="G13" s="35"/>
      <c r="H13" s="35"/>
      <c r="I13" s="35"/>
      <c r="J13" s="35"/>
      <c r="K13" s="25" t="str">
        <f t="shared" si="2"/>
        <v/>
      </c>
      <c r="M13" s="5" t="str">
        <f t="shared" si="0"/>
        <v/>
      </c>
      <c r="N13" s="5">
        <f t="shared" si="3"/>
        <v>0</v>
      </c>
      <c r="R13" s="5">
        <f t="shared" si="4"/>
        <v>0</v>
      </c>
      <c r="S13" s="5">
        <f t="shared" si="5"/>
        <v>0</v>
      </c>
      <c r="T13" s="5">
        <f t="shared" si="6"/>
        <v>0</v>
      </c>
      <c r="U13" s="5">
        <f t="shared" si="7"/>
        <v>0</v>
      </c>
      <c r="V13" s="5">
        <f t="shared" si="8"/>
        <v>0</v>
      </c>
      <c r="W13" s="5">
        <f t="shared" si="9"/>
        <v>0</v>
      </c>
      <c r="X13" s="5">
        <f t="shared" si="10"/>
        <v>0</v>
      </c>
      <c r="Y13" s="5">
        <f t="shared" si="11"/>
        <v>0</v>
      </c>
      <c r="Z13" s="5">
        <f t="shared" si="12"/>
        <v>0</v>
      </c>
      <c r="AA13" s="5">
        <f t="shared" si="13"/>
        <v>0</v>
      </c>
      <c r="AB13" s="26">
        <f t="shared" si="14"/>
        <v>0</v>
      </c>
      <c r="AC13" s="26">
        <f t="shared" si="15"/>
        <v>0</v>
      </c>
      <c r="AD13" s="26">
        <f t="shared" si="16"/>
        <v>0</v>
      </c>
    </row>
    <row r="14" spans="1:32" ht="24" customHeight="1" x14ac:dyDescent="0.25">
      <c r="A14" s="48"/>
      <c r="B14" s="35"/>
      <c r="C14" s="12"/>
      <c r="D14" s="35"/>
      <c r="E14" s="48"/>
      <c r="F14" s="35"/>
      <c r="G14" s="35"/>
      <c r="H14" s="35"/>
      <c r="I14" s="35"/>
      <c r="J14" s="35"/>
      <c r="K14" s="25" t="str">
        <f t="shared" si="2"/>
        <v/>
      </c>
      <c r="M14" s="5" t="str">
        <f t="shared" si="0"/>
        <v/>
      </c>
      <c r="N14" s="5">
        <f t="shared" si="3"/>
        <v>0</v>
      </c>
      <c r="R14" s="5">
        <f t="shared" si="4"/>
        <v>0</v>
      </c>
      <c r="S14" s="5">
        <f t="shared" si="5"/>
        <v>0</v>
      </c>
      <c r="T14" s="5">
        <f t="shared" si="6"/>
        <v>0</v>
      </c>
      <c r="U14" s="5">
        <f t="shared" si="7"/>
        <v>0</v>
      </c>
      <c r="V14" s="5">
        <f t="shared" si="8"/>
        <v>0</v>
      </c>
      <c r="W14" s="5">
        <f t="shared" si="9"/>
        <v>0</v>
      </c>
      <c r="X14" s="5">
        <f t="shared" si="10"/>
        <v>0</v>
      </c>
      <c r="Y14" s="5">
        <f t="shared" si="11"/>
        <v>0</v>
      </c>
      <c r="Z14" s="5">
        <f t="shared" si="12"/>
        <v>0</v>
      </c>
      <c r="AA14" s="5">
        <f t="shared" si="13"/>
        <v>0</v>
      </c>
      <c r="AB14" s="26">
        <f t="shared" si="14"/>
        <v>0</v>
      </c>
      <c r="AC14" s="26">
        <f t="shared" si="15"/>
        <v>0</v>
      </c>
      <c r="AD14" s="26">
        <f t="shared" si="16"/>
        <v>0</v>
      </c>
    </row>
    <row r="15" spans="1:32" ht="24" customHeight="1" x14ac:dyDescent="0.25">
      <c r="A15" s="48"/>
      <c r="B15" s="35"/>
      <c r="C15" s="12"/>
      <c r="D15" s="35"/>
      <c r="E15" s="48"/>
      <c r="F15" s="35"/>
      <c r="G15" s="35"/>
      <c r="H15" s="35"/>
      <c r="I15" s="35"/>
      <c r="J15" s="35"/>
      <c r="K15" s="25" t="str">
        <f t="shared" si="2"/>
        <v/>
      </c>
      <c r="M15" s="5" t="str">
        <f t="shared" si="0"/>
        <v/>
      </c>
      <c r="N15" s="5">
        <f t="shared" si="3"/>
        <v>0</v>
      </c>
      <c r="R15" s="5">
        <f t="shared" si="4"/>
        <v>0</v>
      </c>
      <c r="S15" s="5">
        <f t="shared" si="5"/>
        <v>0</v>
      </c>
      <c r="T15" s="5">
        <f t="shared" si="6"/>
        <v>0</v>
      </c>
      <c r="U15" s="5">
        <f t="shared" si="7"/>
        <v>0</v>
      </c>
      <c r="V15" s="5">
        <f t="shared" si="8"/>
        <v>0</v>
      </c>
      <c r="W15" s="5">
        <f t="shared" si="9"/>
        <v>0</v>
      </c>
      <c r="X15" s="5">
        <f t="shared" si="10"/>
        <v>0</v>
      </c>
      <c r="Y15" s="5">
        <f t="shared" si="11"/>
        <v>0</v>
      </c>
      <c r="Z15" s="5">
        <f t="shared" si="12"/>
        <v>0</v>
      </c>
      <c r="AA15" s="5">
        <f t="shared" si="13"/>
        <v>0</v>
      </c>
      <c r="AB15" s="26">
        <f t="shared" si="14"/>
        <v>0</v>
      </c>
      <c r="AC15" s="26">
        <f t="shared" si="15"/>
        <v>0</v>
      </c>
      <c r="AD15" s="26">
        <f t="shared" si="16"/>
        <v>0</v>
      </c>
    </row>
    <row r="16" spans="1:32" ht="24" customHeight="1" x14ac:dyDescent="0.25">
      <c r="A16" s="48"/>
      <c r="B16" s="35"/>
      <c r="C16" s="12"/>
      <c r="D16" s="35"/>
      <c r="E16" s="48"/>
      <c r="F16" s="35"/>
      <c r="G16" s="35"/>
      <c r="H16" s="35"/>
      <c r="I16" s="35"/>
      <c r="J16" s="35"/>
      <c r="K16" s="25" t="str">
        <f t="shared" si="2"/>
        <v/>
      </c>
      <c r="M16" s="5" t="str">
        <f t="shared" si="0"/>
        <v/>
      </c>
      <c r="N16" s="5">
        <f t="shared" si="3"/>
        <v>0</v>
      </c>
      <c r="R16" s="5">
        <f t="shared" si="4"/>
        <v>0</v>
      </c>
      <c r="S16" s="5">
        <f t="shared" si="5"/>
        <v>0</v>
      </c>
      <c r="T16" s="5">
        <f t="shared" si="6"/>
        <v>0</v>
      </c>
      <c r="U16" s="5">
        <f t="shared" si="7"/>
        <v>0</v>
      </c>
      <c r="V16" s="5">
        <f t="shared" si="8"/>
        <v>0</v>
      </c>
      <c r="W16" s="5">
        <f t="shared" si="9"/>
        <v>0</v>
      </c>
      <c r="X16" s="5">
        <f t="shared" si="10"/>
        <v>0</v>
      </c>
      <c r="Y16" s="5">
        <f t="shared" si="11"/>
        <v>0</v>
      </c>
      <c r="Z16" s="5">
        <f t="shared" si="12"/>
        <v>0</v>
      </c>
      <c r="AA16" s="5">
        <f t="shared" si="13"/>
        <v>0</v>
      </c>
      <c r="AB16" s="26">
        <f t="shared" si="14"/>
        <v>0</v>
      </c>
      <c r="AC16" s="26">
        <f t="shared" si="15"/>
        <v>0</v>
      </c>
      <c r="AD16" s="26">
        <f t="shared" si="16"/>
        <v>0</v>
      </c>
    </row>
    <row r="17" spans="1:30" ht="24" customHeight="1" x14ac:dyDescent="0.25">
      <c r="A17" s="48"/>
      <c r="B17" s="35"/>
      <c r="C17" s="12"/>
      <c r="D17" s="35"/>
      <c r="E17" s="48"/>
      <c r="F17" s="35"/>
      <c r="G17" s="35"/>
      <c r="H17" s="35"/>
      <c r="I17" s="35"/>
      <c r="J17" s="35"/>
      <c r="K17" s="25" t="str">
        <f t="shared" si="2"/>
        <v/>
      </c>
      <c r="M17" s="5" t="str">
        <f t="shared" si="0"/>
        <v/>
      </c>
      <c r="N17" s="5">
        <f t="shared" si="3"/>
        <v>0</v>
      </c>
      <c r="R17" s="5">
        <f t="shared" si="4"/>
        <v>0</v>
      </c>
      <c r="S17" s="5">
        <f t="shared" si="5"/>
        <v>0</v>
      </c>
      <c r="T17" s="5">
        <f t="shared" si="6"/>
        <v>0</v>
      </c>
      <c r="U17" s="5">
        <f t="shared" si="7"/>
        <v>0</v>
      </c>
      <c r="V17" s="5">
        <f t="shared" si="8"/>
        <v>0</v>
      </c>
      <c r="W17" s="5">
        <f t="shared" si="9"/>
        <v>0</v>
      </c>
      <c r="X17" s="5">
        <f t="shared" si="10"/>
        <v>0</v>
      </c>
      <c r="Y17" s="5">
        <f t="shared" si="11"/>
        <v>0</v>
      </c>
      <c r="Z17" s="5">
        <f t="shared" si="12"/>
        <v>0</v>
      </c>
      <c r="AA17" s="5">
        <f t="shared" si="13"/>
        <v>0</v>
      </c>
      <c r="AB17" s="26">
        <f t="shared" si="14"/>
        <v>0</v>
      </c>
      <c r="AC17" s="26">
        <f t="shared" si="15"/>
        <v>0</v>
      </c>
      <c r="AD17" s="26">
        <f t="shared" si="16"/>
        <v>0</v>
      </c>
    </row>
    <row r="18" spans="1:30" ht="24" customHeight="1" x14ac:dyDescent="0.25">
      <c r="A18" s="48"/>
      <c r="B18" s="35"/>
      <c r="C18" s="12"/>
      <c r="D18" s="35"/>
      <c r="E18" s="48"/>
      <c r="F18" s="35"/>
      <c r="G18" s="35"/>
      <c r="H18" s="35"/>
      <c r="I18" s="35"/>
      <c r="J18" s="35"/>
      <c r="K18" s="25" t="str">
        <f t="shared" si="2"/>
        <v/>
      </c>
      <c r="M18" s="5" t="str">
        <f t="shared" si="0"/>
        <v/>
      </c>
      <c r="N18" s="5">
        <f t="shared" si="3"/>
        <v>0</v>
      </c>
      <c r="R18" s="5">
        <f t="shared" si="4"/>
        <v>0</v>
      </c>
      <c r="S18" s="5">
        <f t="shared" si="5"/>
        <v>0</v>
      </c>
      <c r="T18" s="5">
        <f t="shared" si="6"/>
        <v>0</v>
      </c>
      <c r="U18" s="5">
        <f t="shared" si="7"/>
        <v>0</v>
      </c>
      <c r="V18" s="5">
        <f t="shared" si="8"/>
        <v>0</v>
      </c>
      <c r="W18" s="5">
        <f t="shared" si="9"/>
        <v>0</v>
      </c>
      <c r="X18" s="5">
        <f t="shared" si="10"/>
        <v>0</v>
      </c>
      <c r="Y18" s="5">
        <f t="shared" si="11"/>
        <v>0</v>
      </c>
      <c r="Z18" s="5">
        <f t="shared" si="12"/>
        <v>0</v>
      </c>
      <c r="AA18" s="5">
        <f t="shared" si="13"/>
        <v>0</v>
      </c>
      <c r="AB18" s="26">
        <f t="shared" si="14"/>
        <v>0</v>
      </c>
      <c r="AC18" s="26">
        <f t="shared" si="15"/>
        <v>0</v>
      </c>
      <c r="AD18" s="26">
        <f t="shared" si="16"/>
        <v>0</v>
      </c>
    </row>
    <row r="19" spans="1:30" ht="24" customHeight="1" x14ac:dyDescent="0.25">
      <c r="A19" s="48"/>
      <c r="B19" s="35"/>
      <c r="C19" s="12"/>
      <c r="D19" s="35"/>
      <c r="E19" s="48"/>
      <c r="F19" s="35"/>
      <c r="G19" s="35"/>
      <c r="H19" s="35"/>
      <c r="I19" s="35"/>
      <c r="J19" s="35"/>
      <c r="K19" s="25" t="str">
        <f t="shared" si="2"/>
        <v/>
      </c>
      <c r="M19" s="5" t="str">
        <f t="shared" si="0"/>
        <v/>
      </c>
      <c r="N19" s="5">
        <f t="shared" si="3"/>
        <v>0</v>
      </c>
      <c r="R19" s="5">
        <f t="shared" si="4"/>
        <v>0</v>
      </c>
      <c r="S19" s="5">
        <f t="shared" si="5"/>
        <v>0</v>
      </c>
      <c r="T19" s="5">
        <f t="shared" si="6"/>
        <v>0</v>
      </c>
      <c r="U19" s="5">
        <f t="shared" si="7"/>
        <v>0</v>
      </c>
      <c r="V19" s="5">
        <f t="shared" si="8"/>
        <v>0</v>
      </c>
      <c r="W19" s="5">
        <f t="shared" si="9"/>
        <v>0</v>
      </c>
      <c r="X19" s="5">
        <f t="shared" si="10"/>
        <v>0</v>
      </c>
      <c r="Y19" s="5">
        <f t="shared" si="11"/>
        <v>0</v>
      </c>
      <c r="Z19" s="5">
        <f t="shared" si="12"/>
        <v>0</v>
      </c>
      <c r="AA19" s="5">
        <f t="shared" si="13"/>
        <v>0</v>
      </c>
      <c r="AB19" s="26">
        <f t="shared" si="14"/>
        <v>0</v>
      </c>
      <c r="AC19" s="26">
        <f t="shared" si="15"/>
        <v>0</v>
      </c>
      <c r="AD19" s="26">
        <f t="shared" si="16"/>
        <v>0</v>
      </c>
    </row>
    <row r="20" spans="1:30" ht="24" customHeight="1" x14ac:dyDescent="0.25">
      <c r="A20" s="48"/>
      <c r="B20" s="35"/>
      <c r="C20" s="12"/>
      <c r="D20" s="35"/>
      <c r="E20" s="48"/>
      <c r="F20" s="35"/>
      <c r="G20" s="35"/>
      <c r="H20" s="35"/>
      <c r="I20" s="35"/>
      <c r="J20" s="35"/>
      <c r="K20" s="25" t="str">
        <f t="shared" si="2"/>
        <v/>
      </c>
      <c r="M20" s="5" t="str">
        <f t="shared" si="0"/>
        <v/>
      </c>
      <c r="N20" s="5">
        <f t="shared" si="3"/>
        <v>0</v>
      </c>
      <c r="R20" s="5">
        <f t="shared" si="4"/>
        <v>0</v>
      </c>
      <c r="S20" s="5">
        <f t="shared" si="5"/>
        <v>0</v>
      </c>
      <c r="T20" s="5">
        <f t="shared" si="6"/>
        <v>0</v>
      </c>
      <c r="U20" s="5">
        <f t="shared" si="7"/>
        <v>0</v>
      </c>
      <c r="V20" s="5">
        <f t="shared" si="8"/>
        <v>0</v>
      </c>
      <c r="W20" s="5">
        <f t="shared" si="9"/>
        <v>0</v>
      </c>
      <c r="X20" s="5">
        <f t="shared" si="10"/>
        <v>0</v>
      </c>
      <c r="Y20" s="5">
        <f t="shared" si="11"/>
        <v>0</v>
      </c>
      <c r="Z20" s="5">
        <f t="shared" si="12"/>
        <v>0</v>
      </c>
      <c r="AA20" s="5">
        <f t="shared" si="13"/>
        <v>0</v>
      </c>
      <c r="AB20" s="26">
        <f t="shared" si="14"/>
        <v>0</v>
      </c>
      <c r="AC20" s="26">
        <f t="shared" si="15"/>
        <v>0</v>
      </c>
      <c r="AD20" s="26">
        <f t="shared" si="16"/>
        <v>0</v>
      </c>
    </row>
    <row r="21" spans="1:30" ht="24" customHeight="1" x14ac:dyDescent="0.25">
      <c r="A21" s="48"/>
      <c r="B21" s="35"/>
      <c r="C21" s="12"/>
      <c r="D21" s="35"/>
      <c r="E21" s="48"/>
      <c r="F21" s="35"/>
      <c r="G21" s="35"/>
      <c r="H21" s="35"/>
      <c r="I21" s="35"/>
      <c r="J21" s="35"/>
      <c r="K21" s="25" t="str">
        <f t="shared" si="2"/>
        <v/>
      </c>
      <c r="M21" s="5" t="str">
        <f t="shared" si="0"/>
        <v/>
      </c>
      <c r="N21" s="5">
        <f t="shared" si="3"/>
        <v>0</v>
      </c>
      <c r="R21" s="5">
        <f t="shared" si="4"/>
        <v>0</v>
      </c>
      <c r="S21" s="5">
        <f t="shared" si="5"/>
        <v>0</v>
      </c>
      <c r="T21" s="5">
        <f t="shared" si="6"/>
        <v>0</v>
      </c>
      <c r="U21" s="5">
        <f t="shared" si="7"/>
        <v>0</v>
      </c>
      <c r="V21" s="5">
        <f t="shared" si="8"/>
        <v>0</v>
      </c>
      <c r="W21" s="5">
        <f t="shared" si="9"/>
        <v>0</v>
      </c>
      <c r="X21" s="5">
        <f t="shared" si="10"/>
        <v>0</v>
      </c>
      <c r="Y21" s="5">
        <f t="shared" si="11"/>
        <v>0</v>
      </c>
      <c r="Z21" s="5">
        <f t="shared" si="12"/>
        <v>0</v>
      </c>
      <c r="AA21" s="5">
        <f t="shared" si="13"/>
        <v>0</v>
      </c>
      <c r="AB21" s="26">
        <f t="shared" si="14"/>
        <v>0</v>
      </c>
      <c r="AC21" s="26">
        <f t="shared" si="15"/>
        <v>0</v>
      </c>
      <c r="AD21" s="26">
        <f t="shared" si="16"/>
        <v>0</v>
      </c>
    </row>
    <row r="22" spans="1:30" ht="24" customHeight="1" x14ac:dyDescent="0.25">
      <c r="A22" s="48"/>
      <c r="B22" s="35"/>
      <c r="C22" s="12"/>
      <c r="D22" s="35"/>
      <c r="E22" s="48"/>
      <c r="F22" s="35"/>
      <c r="G22" s="35"/>
      <c r="H22" s="35"/>
      <c r="I22" s="35"/>
      <c r="J22" s="35"/>
      <c r="K22" s="25" t="str">
        <f t="shared" si="2"/>
        <v/>
      </c>
      <c r="M22" s="5" t="str">
        <f t="shared" si="0"/>
        <v/>
      </c>
      <c r="N22" s="5">
        <f t="shared" si="3"/>
        <v>0</v>
      </c>
      <c r="R22" s="5">
        <f t="shared" si="4"/>
        <v>0</v>
      </c>
      <c r="S22" s="5">
        <f t="shared" si="5"/>
        <v>0</v>
      </c>
      <c r="T22" s="5">
        <f t="shared" si="6"/>
        <v>0</v>
      </c>
      <c r="U22" s="5">
        <f t="shared" si="7"/>
        <v>0</v>
      </c>
      <c r="V22" s="5">
        <f t="shared" si="8"/>
        <v>0</v>
      </c>
      <c r="W22" s="5">
        <f t="shared" si="9"/>
        <v>0</v>
      </c>
      <c r="X22" s="5">
        <f t="shared" si="10"/>
        <v>0</v>
      </c>
      <c r="Y22" s="5">
        <f t="shared" si="11"/>
        <v>0</v>
      </c>
      <c r="Z22" s="5">
        <f t="shared" si="12"/>
        <v>0</v>
      </c>
      <c r="AA22" s="5">
        <f t="shared" si="13"/>
        <v>0</v>
      </c>
      <c r="AB22" s="26">
        <f t="shared" si="14"/>
        <v>0</v>
      </c>
      <c r="AC22" s="26">
        <f t="shared" si="15"/>
        <v>0</v>
      </c>
      <c r="AD22" s="26">
        <f t="shared" si="16"/>
        <v>0</v>
      </c>
    </row>
    <row r="23" spans="1:30" ht="24" customHeight="1" x14ac:dyDescent="0.25">
      <c r="A23" s="48"/>
      <c r="B23" s="35"/>
      <c r="C23" s="12"/>
      <c r="D23" s="35"/>
      <c r="E23" s="48"/>
      <c r="F23" s="35"/>
      <c r="G23" s="35"/>
      <c r="H23" s="35"/>
      <c r="I23" s="35"/>
      <c r="J23" s="35"/>
      <c r="K23" s="25" t="str">
        <f t="shared" si="2"/>
        <v/>
      </c>
      <c r="M23" s="5" t="str">
        <f t="shared" si="0"/>
        <v/>
      </c>
      <c r="N23" s="5">
        <f t="shared" si="3"/>
        <v>0</v>
      </c>
      <c r="R23" s="5">
        <f t="shared" si="4"/>
        <v>0</v>
      </c>
      <c r="S23" s="5">
        <f t="shared" si="5"/>
        <v>0</v>
      </c>
      <c r="T23" s="5">
        <f t="shared" si="6"/>
        <v>0</v>
      </c>
      <c r="U23" s="5">
        <f t="shared" si="7"/>
        <v>0</v>
      </c>
      <c r="V23" s="5">
        <f t="shared" si="8"/>
        <v>0</v>
      </c>
      <c r="W23" s="5">
        <f t="shared" si="9"/>
        <v>0</v>
      </c>
      <c r="X23" s="5">
        <f t="shared" si="10"/>
        <v>0</v>
      </c>
      <c r="Y23" s="5">
        <f t="shared" si="11"/>
        <v>0</v>
      </c>
      <c r="Z23" s="5">
        <f t="shared" si="12"/>
        <v>0</v>
      </c>
      <c r="AA23" s="5">
        <f t="shared" si="13"/>
        <v>0</v>
      </c>
      <c r="AB23" s="26">
        <f t="shared" si="14"/>
        <v>0</v>
      </c>
      <c r="AC23" s="26">
        <f t="shared" si="15"/>
        <v>0</v>
      </c>
      <c r="AD23" s="26">
        <f t="shared" si="16"/>
        <v>0</v>
      </c>
    </row>
    <row r="24" spans="1:30" ht="24" customHeight="1" x14ac:dyDescent="0.25">
      <c r="A24" s="48"/>
      <c r="B24" s="35"/>
      <c r="C24" s="12"/>
      <c r="D24" s="35"/>
      <c r="E24" s="48"/>
      <c r="F24" s="35"/>
      <c r="G24" s="35"/>
      <c r="H24" s="35"/>
      <c r="I24" s="35"/>
      <c r="J24" s="35"/>
      <c r="K24" s="25" t="str">
        <f t="shared" si="2"/>
        <v/>
      </c>
      <c r="M24" s="5" t="str">
        <f t="shared" si="0"/>
        <v/>
      </c>
      <c r="N24" s="5">
        <f t="shared" si="3"/>
        <v>0</v>
      </c>
      <c r="R24" s="5">
        <f t="shared" si="4"/>
        <v>0</v>
      </c>
      <c r="S24" s="5">
        <f t="shared" si="5"/>
        <v>0</v>
      </c>
      <c r="T24" s="5">
        <f t="shared" si="6"/>
        <v>0</v>
      </c>
      <c r="U24" s="5">
        <f t="shared" si="7"/>
        <v>0</v>
      </c>
      <c r="V24" s="5">
        <f t="shared" si="8"/>
        <v>0</v>
      </c>
      <c r="W24" s="5">
        <f t="shared" si="9"/>
        <v>0</v>
      </c>
      <c r="X24" s="5">
        <f t="shared" si="10"/>
        <v>0</v>
      </c>
      <c r="Y24" s="5">
        <f t="shared" si="11"/>
        <v>0</v>
      </c>
      <c r="Z24" s="5">
        <f t="shared" si="12"/>
        <v>0</v>
      </c>
      <c r="AA24" s="5">
        <f t="shared" si="13"/>
        <v>0</v>
      </c>
      <c r="AB24" s="26">
        <f t="shared" si="14"/>
        <v>0</v>
      </c>
      <c r="AC24" s="26">
        <f t="shared" si="15"/>
        <v>0</v>
      </c>
      <c r="AD24" s="26">
        <f t="shared" si="16"/>
        <v>0</v>
      </c>
    </row>
    <row r="25" spans="1:30" ht="24" customHeight="1" x14ac:dyDescent="0.25">
      <c r="A25" s="48"/>
      <c r="B25" s="35"/>
      <c r="C25" s="12"/>
      <c r="D25" s="35"/>
      <c r="E25" s="48"/>
      <c r="F25" s="35"/>
      <c r="G25" s="35"/>
      <c r="H25" s="35"/>
      <c r="I25" s="35"/>
      <c r="J25" s="35"/>
      <c r="K25" s="25" t="str">
        <f t="shared" si="2"/>
        <v/>
      </c>
      <c r="M25" s="5" t="str">
        <f t="shared" si="0"/>
        <v/>
      </c>
      <c r="N25" s="5">
        <f t="shared" si="3"/>
        <v>0</v>
      </c>
      <c r="R25" s="5">
        <f t="shared" si="4"/>
        <v>0</v>
      </c>
      <c r="S25" s="5">
        <f t="shared" si="5"/>
        <v>0</v>
      </c>
      <c r="T25" s="5">
        <f t="shared" si="6"/>
        <v>0</v>
      </c>
      <c r="U25" s="5">
        <f t="shared" si="7"/>
        <v>0</v>
      </c>
      <c r="V25" s="5">
        <f t="shared" si="8"/>
        <v>0</v>
      </c>
      <c r="W25" s="5">
        <f t="shared" si="9"/>
        <v>0</v>
      </c>
      <c r="X25" s="5">
        <f t="shared" si="10"/>
        <v>0</v>
      </c>
      <c r="Y25" s="5">
        <f t="shared" si="11"/>
        <v>0</v>
      </c>
      <c r="Z25" s="5">
        <f t="shared" si="12"/>
        <v>0</v>
      </c>
      <c r="AA25" s="5">
        <f t="shared" si="13"/>
        <v>0</v>
      </c>
      <c r="AB25" s="26">
        <f t="shared" si="14"/>
        <v>0</v>
      </c>
      <c r="AC25" s="26">
        <f t="shared" si="15"/>
        <v>0</v>
      </c>
      <c r="AD25" s="26">
        <f t="shared" si="16"/>
        <v>0</v>
      </c>
    </row>
    <row r="26" spans="1:30" ht="24" customHeight="1" x14ac:dyDescent="0.25">
      <c r="A26" s="48"/>
      <c r="B26" s="35"/>
      <c r="C26" s="12"/>
      <c r="D26" s="35"/>
      <c r="E26" s="48"/>
      <c r="F26" s="35"/>
      <c r="G26" s="35"/>
      <c r="H26" s="35"/>
      <c r="I26" s="35"/>
      <c r="J26" s="35"/>
      <c r="K26" s="25" t="str">
        <f t="shared" si="2"/>
        <v/>
      </c>
      <c r="M26" s="5" t="str">
        <f t="shared" si="0"/>
        <v/>
      </c>
      <c r="N26" s="5">
        <f t="shared" si="3"/>
        <v>0</v>
      </c>
      <c r="R26" s="5">
        <f t="shared" si="4"/>
        <v>0</v>
      </c>
      <c r="S26" s="5">
        <f t="shared" si="5"/>
        <v>0</v>
      </c>
      <c r="T26" s="5">
        <f t="shared" si="6"/>
        <v>0</v>
      </c>
      <c r="U26" s="5">
        <f t="shared" si="7"/>
        <v>0</v>
      </c>
      <c r="V26" s="5">
        <f t="shared" si="8"/>
        <v>0</v>
      </c>
      <c r="W26" s="5">
        <f t="shared" si="9"/>
        <v>0</v>
      </c>
      <c r="X26" s="5">
        <f t="shared" si="10"/>
        <v>0</v>
      </c>
      <c r="Y26" s="5">
        <f t="shared" si="11"/>
        <v>0</v>
      </c>
      <c r="Z26" s="5">
        <f t="shared" si="12"/>
        <v>0</v>
      </c>
      <c r="AA26" s="5">
        <f t="shared" si="13"/>
        <v>0</v>
      </c>
      <c r="AB26" s="26">
        <f t="shared" si="14"/>
        <v>0</v>
      </c>
      <c r="AC26" s="26">
        <f t="shared" si="15"/>
        <v>0</v>
      </c>
      <c r="AD26" s="26">
        <f t="shared" si="16"/>
        <v>0</v>
      </c>
    </row>
    <row r="27" spans="1:30" ht="24" customHeight="1" x14ac:dyDescent="0.25">
      <c r="A27" s="48"/>
      <c r="B27" s="35"/>
      <c r="C27" s="12"/>
      <c r="D27" s="35"/>
      <c r="E27" s="48"/>
      <c r="F27" s="35"/>
      <c r="G27" s="35"/>
      <c r="H27" s="35"/>
      <c r="I27" s="35"/>
      <c r="J27" s="35"/>
      <c r="K27" s="25" t="str">
        <f t="shared" si="2"/>
        <v/>
      </c>
      <c r="M27" s="5" t="str">
        <f t="shared" si="0"/>
        <v/>
      </c>
      <c r="N27" s="5">
        <f t="shared" si="3"/>
        <v>0</v>
      </c>
      <c r="R27" s="5">
        <f t="shared" si="4"/>
        <v>0</v>
      </c>
      <c r="S27" s="5">
        <f t="shared" si="5"/>
        <v>0</v>
      </c>
      <c r="T27" s="5">
        <f t="shared" si="6"/>
        <v>0</v>
      </c>
      <c r="U27" s="5">
        <f t="shared" si="7"/>
        <v>0</v>
      </c>
      <c r="V27" s="5">
        <f t="shared" si="8"/>
        <v>0</v>
      </c>
      <c r="W27" s="5">
        <f t="shared" si="9"/>
        <v>0</v>
      </c>
      <c r="X27" s="5">
        <f t="shared" si="10"/>
        <v>0</v>
      </c>
      <c r="Y27" s="5">
        <f t="shared" si="11"/>
        <v>0</v>
      </c>
      <c r="Z27" s="5">
        <f t="shared" si="12"/>
        <v>0</v>
      </c>
      <c r="AA27" s="5">
        <f t="shared" si="13"/>
        <v>0</v>
      </c>
      <c r="AB27" s="26">
        <f t="shared" si="14"/>
        <v>0</v>
      </c>
      <c r="AC27" s="26">
        <f t="shared" si="15"/>
        <v>0</v>
      </c>
      <c r="AD27" s="26">
        <f t="shared" si="16"/>
        <v>0</v>
      </c>
    </row>
    <row r="28" spans="1:30" ht="24" customHeight="1" x14ac:dyDescent="0.25">
      <c r="A28" s="48"/>
      <c r="B28" s="35"/>
      <c r="C28" s="12"/>
      <c r="D28" s="35"/>
      <c r="E28" s="48"/>
      <c r="F28" s="35"/>
      <c r="G28" s="35"/>
      <c r="H28" s="35"/>
      <c r="I28" s="35"/>
      <c r="J28" s="35"/>
      <c r="K28" s="25" t="str">
        <f t="shared" si="2"/>
        <v/>
      </c>
      <c r="M28" s="5" t="str">
        <f t="shared" si="0"/>
        <v/>
      </c>
      <c r="N28" s="5">
        <f t="shared" si="3"/>
        <v>0</v>
      </c>
      <c r="R28" s="5">
        <f t="shared" si="4"/>
        <v>0</v>
      </c>
      <c r="S28" s="5">
        <f t="shared" si="5"/>
        <v>0</v>
      </c>
      <c r="T28" s="5">
        <f t="shared" si="6"/>
        <v>0</v>
      </c>
      <c r="U28" s="5">
        <f t="shared" si="7"/>
        <v>0</v>
      </c>
      <c r="V28" s="5">
        <f t="shared" si="8"/>
        <v>0</v>
      </c>
      <c r="W28" s="5">
        <f t="shared" si="9"/>
        <v>0</v>
      </c>
      <c r="X28" s="5">
        <f t="shared" si="10"/>
        <v>0</v>
      </c>
      <c r="Y28" s="5">
        <f t="shared" si="11"/>
        <v>0</v>
      </c>
      <c r="Z28" s="5">
        <f t="shared" si="12"/>
        <v>0</v>
      </c>
      <c r="AA28" s="5">
        <f t="shared" si="13"/>
        <v>0</v>
      </c>
      <c r="AB28" s="26">
        <f t="shared" si="14"/>
        <v>0</v>
      </c>
      <c r="AC28" s="26">
        <f t="shared" si="15"/>
        <v>0</v>
      </c>
      <c r="AD28" s="26">
        <f t="shared" si="16"/>
        <v>0</v>
      </c>
    </row>
    <row r="29" spans="1:30" ht="24" customHeight="1" x14ac:dyDescent="0.25">
      <c r="A29" s="48"/>
      <c r="B29" s="35"/>
      <c r="C29" s="12"/>
      <c r="D29" s="35"/>
      <c r="E29" s="48"/>
      <c r="F29" s="35"/>
      <c r="G29" s="35"/>
      <c r="H29" s="35"/>
      <c r="I29" s="35"/>
      <c r="J29" s="35"/>
      <c r="K29" s="25" t="str">
        <f t="shared" si="2"/>
        <v/>
      </c>
      <c r="M29" s="5" t="str">
        <f t="shared" si="0"/>
        <v/>
      </c>
      <c r="N29" s="5">
        <f t="shared" si="3"/>
        <v>0</v>
      </c>
      <c r="R29" s="5">
        <f t="shared" si="4"/>
        <v>0</v>
      </c>
      <c r="S29" s="5">
        <f t="shared" si="5"/>
        <v>0</v>
      </c>
      <c r="T29" s="5">
        <f t="shared" si="6"/>
        <v>0</v>
      </c>
      <c r="U29" s="5">
        <f t="shared" si="7"/>
        <v>0</v>
      </c>
      <c r="V29" s="5">
        <f t="shared" si="8"/>
        <v>0</v>
      </c>
      <c r="W29" s="5">
        <f t="shared" si="9"/>
        <v>0</v>
      </c>
      <c r="X29" s="5">
        <f t="shared" si="10"/>
        <v>0</v>
      </c>
      <c r="Y29" s="5">
        <f t="shared" si="11"/>
        <v>0</v>
      </c>
      <c r="Z29" s="5">
        <f t="shared" si="12"/>
        <v>0</v>
      </c>
      <c r="AA29" s="5">
        <f t="shared" si="13"/>
        <v>0</v>
      </c>
      <c r="AB29" s="26">
        <f t="shared" si="14"/>
        <v>0</v>
      </c>
      <c r="AC29" s="26">
        <f t="shared" si="15"/>
        <v>0</v>
      </c>
      <c r="AD29" s="26">
        <f t="shared" si="16"/>
        <v>0</v>
      </c>
    </row>
    <row r="30" spans="1:30" ht="24" customHeight="1" x14ac:dyDescent="0.25">
      <c r="A30" s="48"/>
      <c r="B30" s="35"/>
      <c r="C30" s="12"/>
      <c r="D30" s="35"/>
      <c r="E30" s="48"/>
      <c r="F30" s="35"/>
      <c r="G30" s="35"/>
      <c r="H30" s="35"/>
      <c r="I30" s="35"/>
      <c r="J30" s="35"/>
      <c r="K30" s="25" t="str">
        <f t="shared" si="2"/>
        <v/>
      </c>
      <c r="M30" s="5" t="str">
        <f t="shared" si="0"/>
        <v/>
      </c>
      <c r="N30" s="5">
        <f t="shared" si="3"/>
        <v>0</v>
      </c>
      <c r="R30" s="5">
        <f t="shared" si="4"/>
        <v>0</v>
      </c>
      <c r="S30" s="5">
        <f t="shared" si="5"/>
        <v>0</v>
      </c>
      <c r="T30" s="5">
        <f t="shared" si="6"/>
        <v>0</v>
      </c>
      <c r="U30" s="5">
        <f t="shared" si="7"/>
        <v>0</v>
      </c>
      <c r="V30" s="5">
        <f t="shared" si="8"/>
        <v>0</v>
      </c>
      <c r="W30" s="5">
        <f t="shared" si="9"/>
        <v>0</v>
      </c>
      <c r="X30" s="5">
        <f t="shared" si="10"/>
        <v>0</v>
      </c>
      <c r="Y30" s="5">
        <f t="shared" si="11"/>
        <v>0</v>
      </c>
      <c r="Z30" s="5">
        <f t="shared" si="12"/>
        <v>0</v>
      </c>
      <c r="AA30" s="5">
        <f t="shared" si="13"/>
        <v>0</v>
      </c>
      <c r="AB30" s="26">
        <f t="shared" si="14"/>
        <v>0</v>
      </c>
      <c r="AC30" s="26">
        <f t="shared" si="15"/>
        <v>0</v>
      </c>
      <c r="AD30" s="26">
        <f t="shared" si="16"/>
        <v>0</v>
      </c>
    </row>
    <row r="31" spans="1:30" ht="24" customHeight="1" x14ac:dyDescent="0.25">
      <c r="A31" s="48"/>
      <c r="B31" s="35"/>
      <c r="C31" s="12"/>
      <c r="D31" s="35"/>
      <c r="E31" s="48"/>
      <c r="F31" s="35"/>
      <c r="G31" s="35"/>
      <c r="H31" s="35"/>
      <c r="I31" s="35"/>
      <c r="J31" s="35"/>
      <c r="K31" s="25" t="str">
        <f t="shared" si="2"/>
        <v/>
      </c>
      <c r="M31" s="5" t="str">
        <f t="shared" si="0"/>
        <v/>
      </c>
      <c r="N31" s="5">
        <f t="shared" si="3"/>
        <v>0</v>
      </c>
      <c r="R31" s="5">
        <f t="shared" si="4"/>
        <v>0</v>
      </c>
      <c r="S31" s="5">
        <f t="shared" si="5"/>
        <v>0</v>
      </c>
      <c r="T31" s="5">
        <f t="shared" si="6"/>
        <v>0</v>
      </c>
      <c r="U31" s="5">
        <f t="shared" si="7"/>
        <v>0</v>
      </c>
      <c r="V31" s="5">
        <f t="shared" si="8"/>
        <v>0</v>
      </c>
      <c r="W31" s="5">
        <f t="shared" si="9"/>
        <v>0</v>
      </c>
      <c r="X31" s="5">
        <f t="shared" si="10"/>
        <v>0</v>
      </c>
      <c r="Y31" s="5">
        <f t="shared" si="11"/>
        <v>0</v>
      </c>
      <c r="Z31" s="5">
        <f t="shared" si="12"/>
        <v>0</v>
      </c>
      <c r="AA31" s="5">
        <f t="shared" si="13"/>
        <v>0</v>
      </c>
      <c r="AB31" s="26">
        <f t="shared" si="14"/>
        <v>0</v>
      </c>
      <c r="AC31" s="26">
        <f t="shared" si="15"/>
        <v>0</v>
      </c>
      <c r="AD31" s="26">
        <f t="shared" si="16"/>
        <v>0</v>
      </c>
    </row>
    <row r="32" spans="1:30" ht="24" customHeight="1" x14ac:dyDescent="0.25">
      <c r="A32" s="48"/>
      <c r="B32" s="35"/>
      <c r="C32" s="12"/>
      <c r="D32" s="35"/>
      <c r="E32" s="48"/>
      <c r="F32" s="35"/>
      <c r="G32" s="35"/>
      <c r="H32" s="35"/>
      <c r="I32" s="35"/>
      <c r="J32" s="35"/>
      <c r="K32" s="25" t="str">
        <f t="shared" si="2"/>
        <v/>
      </c>
      <c r="M32" s="5" t="str">
        <f t="shared" si="0"/>
        <v/>
      </c>
      <c r="N32" s="5">
        <f t="shared" si="3"/>
        <v>0</v>
      </c>
      <c r="R32" s="5">
        <f t="shared" si="4"/>
        <v>0</v>
      </c>
      <c r="S32" s="5">
        <f t="shared" si="5"/>
        <v>0</v>
      </c>
      <c r="T32" s="5">
        <f t="shared" si="6"/>
        <v>0</v>
      </c>
      <c r="U32" s="5">
        <f t="shared" si="7"/>
        <v>0</v>
      </c>
      <c r="V32" s="5">
        <f t="shared" si="8"/>
        <v>0</v>
      </c>
      <c r="W32" s="5">
        <f t="shared" si="9"/>
        <v>0</v>
      </c>
      <c r="X32" s="5">
        <f t="shared" si="10"/>
        <v>0</v>
      </c>
      <c r="Y32" s="5">
        <f t="shared" si="11"/>
        <v>0</v>
      </c>
      <c r="Z32" s="5">
        <f t="shared" si="12"/>
        <v>0</v>
      </c>
      <c r="AA32" s="5">
        <f t="shared" si="13"/>
        <v>0</v>
      </c>
      <c r="AB32" s="26">
        <f t="shared" si="14"/>
        <v>0</v>
      </c>
      <c r="AC32" s="26">
        <f t="shared" si="15"/>
        <v>0</v>
      </c>
      <c r="AD32" s="26">
        <f t="shared" si="16"/>
        <v>0</v>
      </c>
    </row>
    <row r="33" spans="1:30" ht="24" customHeight="1" x14ac:dyDescent="0.25">
      <c r="A33" s="48"/>
      <c r="B33" s="35"/>
      <c r="C33" s="12"/>
      <c r="D33" s="35"/>
      <c r="E33" s="48"/>
      <c r="F33" s="35"/>
      <c r="G33" s="35"/>
      <c r="H33" s="35"/>
      <c r="I33" s="35"/>
      <c r="J33" s="35"/>
      <c r="K33" s="25" t="str">
        <f t="shared" si="2"/>
        <v/>
      </c>
      <c r="M33" s="5" t="str">
        <f t="shared" si="0"/>
        <v/>
      </c>
      <c r="N33" s="5">
        <f t="shared" si="3"/>
        <v>0</v>
      </c>
      <c r="R33" s="5">
        <f t="shared" si="4"/>
        <v>0</v>
      </c>
      <c r="S33" s="5">
        <f t="shared" si="5"/>
        <v>0</v>
      </c>
      <c r="T33" s="5">
        <f t="shared" si="6"/>
        <v>0</v>
      </c>
      <c r="U33" s="5">
        <f t="shared" si="7"/>
        <v>0</v>
      </c>
      <c r="V33" s="5">
        <f t="shared" si="8"/>
        <v>0</v>
      </c>
      <c r="W33" s="5">
        <f t="shared" si="9"/>
        <v>0</v>
      </c>
      <c r="X33" s="5">
        <f t="shared" si="10"/>
        <v>0</v>
      </c>
      <c r="Y33" s="5">
        <f t="shared" si="11"/>
        <v>0</v>
      </c>
      <c r="Z33" s="5">
        <f t="shared" si="12"/>
        <v>0</v>
      </c>
      <c r="AA33" s="5">
        <f t="shared" si="13"/>
        <v>0</v>
      </c>
      <c r="AB33" s="26">
        <f t="shared" si="14"/>
        <v>0</v>
      </c>
      <c r="AC33" s="26">
        <f t="shared" si="15"/>
        <v>0</v>
      </c>
      <c r="AD33" s="26">
        <f t="shared" si="16"/>
        <v>0</v>
      </c>
    </row>
    <row r="34" spans="1:30" ht="24" customHeight="1" x14ac:dyDescent="0.25">
      <c r="A34" s="48"/>
      <c r="B34" s="35"/>
      <c r="C34" s="12"/>
      <c r="D34" s="35"/>
      <c r="E34" s="48"/>
      <c r="F34" s="35"/>
      <c r="G34" s="35"/>
      <c r="H34" s="35"/>
      <c r="I34" s="35"/>
      <c r="J34" s="35"/>
      <c r="K34" s="25" t="str">
        <f t="shared" si="2"/>
        <v/>
      </c>
      <c r="M34" s="5" t="str">
        <f t="shared" si="0"/>
        <v/>
      </c>
      <c r="N34" s="5">
        <f t="shared" si="3"/>
        <v>0</v>
      </c>
      <c r="R34" s="5">
        <f t="shared" si="4"/>
        <v>0</v>
      </c>
      <c r="S34" s="5">
        <f t="shared" si="5"/>
        <v>0</v>
      </c>
      <c r="T34" s="5">
        <f t="shared" si="6"/>
        <v>0</v>
      </c>
      <c r="U34" s="5">
        <f t="shared" si="7"/>
        <v>0</v>
      </c>
      <c r="V34" s="5">
        <f t="shared" si="8"/>
        <v>0</v>
      </c>
      <c r="W34" s="5">
        <f t="shared" si="9"/>
        <v>0</v>
      </c>
      <c r="X34" s="5">
        <f t="shared" si="10"/>
        <v>0</v>
      </c>
      <c r="Y34" s="5">
        <f t="shared" si="11"/>
        <v>0</v>
      </c>
      <c r="Z34" s="5">
        <f t="shared" si="12"/>
        <v>0</v>
      </c>
      <c r="AA34" s="5">
        <f t="shared" si="13"/>
        <v>0</v>
      </c>
      <c r="AB34" s="26">
        <f t="shared" si="14"/>
        <v>0</v>
      </c>
      <c r="AC34" s="26">
        <f t="shared" si="15"/>
        <v>0</v>
      </c>
      <c r="AD34" s="26">
        <f t="shared" si="16"/>
        <v>0</v>
      </c>
    </row>
    <row r="35" spans="1:30" ht="24" customHeight="1" x14ac:dyDescent="0.25">
      <c r="A35" s="48"/>
      <c r="B35" s="35"/>
      <c r="C35" s="12"/>
      <c r="D35" s="35"/>
      <c r="E35" s="48"/>
      <c r="F35" s="35"/>
      <c r="G35" s="35"/>
      <c r="H35" s="35"/>
      <c r="I35" s="35"/>
      <c r="J35" s="35"/>
      <c r="K35" s="25" t="str">
        <f t="shared" si="2"/>
        <v/>
      </c>
      <c r="M35" s="5" t="str">
        <f t="shared" si="0"/>
        <v/>
      </c>
      <c r="N35" s="5">
        <f t="shared" si="3"/>
        <v>0</v>
      </c>
      <c r="R35" s="5">
        <f t="shared" si="4"/>
        <v>0</v>
      </c>
      <c r="S35" s="5">
        <f t="shared" si="5"/>
        <v>0</v>
      </c>
      <c r="T35" s="5">
        <f t="shared" si="6"/>
        <v>0</v>
      </c>
      <c r="U35" s="5">
        <f t="shared" si="7"/>
        <v>0</v>
      </c>
      <c r="V35" s="5">
        <f t="shared" si="8"/>
        <v>0</v>
      </c>
      <c r="W35" s="5">
        <f t="shared" si="9"/>
        <v>0</v>
      </c>
      <c r="X35" s="5">
        <f t="shared" si="10"/>
        <v>0</v>
      </c>
      <c r="Y35" s="5">
        <f t="shared" si="11"/>
        <v>0</v>
      </c>
      <c r="Z35" s="5">
        <f t="shared" si="12"/>
        <v>0</v>
      </c>
      <c r="AA35" s="5">
        <f t="shared" si="13"/>
        <v>0</v>
      </c>
      <c r="AB35" s="26">
        <f t="shared" si="14"/>
        <v>0</v>
      </c>
      <c r="AC35" s="26">
        <f t="shared" si="15"/>
        <v>0</v>
      </c>
      <c r="AD35" s="26">
        <f t="shared" si="16"/>
        <v>0</v>
      </c>
    </row>
    <row r="36" spans="1:30" ht="24" customHeight="1" x14ac:dyDescent="0.25">
      <c r="A36" s="48"/>
      <c r="B36" s="35"/>
      <c r="C36" s="12"/>
      <c r="D36" s="35"/>
      <c r="E36" s="48"/>
      <c r="F36" s="35"/>
      <c r="G36" s="35"/>
      <c r="H36" s="35"/>
      <c r="I36" s="35"/>
      <c r="J36" s="35"/>
      <c r="K36" s="25" t="str">
        <f t="shared" si="2"/>
        <v/>
      </c>
      <c r="M36" s="5" t="str">
        <f t="shared" ref="M36:M67" si="17">IFERROR(IF($C36=0,"",IF(RIGHT((MOD( (11 - MOD((MID($C36,1,1)*10+MID($C36,2,1)*9+MID($C36,3,1)*8+MID($C36,4,1)*7+MID($C36,5,1)*6+MID($C36,6,1)*5+MID($C36,7,1)*4+MID($C36,8,1)*3+MID($C36,9,1)*2),11)), 11)),1)*1=MID($C36,10,1)*1,IF(RIGHT((MOD( (11 - MOD((MID($C36,1,1)*11+MID($C36,2,1)*10+MID($C36,3,1)*9+MID($C36,4,1)*8+MID($C36,5,1)*7+MID($C36,6,1)*6+MID($C36,7,1)*5+MID($C36,8,1)*4+MID($C36,9,1)*3+ ((RIGHT((MOD( (11 - MOD((MID($C36,1,1)*10+MID($C36,2,1)*9+MID($C36,3,1)*8+MID($C36,4,1)*7+MID($C36,5,1)*6+MID($C36,6,1)*5+MID($C36,7,1)*4+MID($C36,8,1)*3+MID($C36,9,1)*2),11)), 11)),1)*1)*2)),11)), 11)),1)*1=MID($C36,11,1)*1,$P$4,$P$5),$P$5)),$P$5)</f>
        <v/>
      </c>
      <c r="N36" s="5">
        <f t="shared" si="3"/>
        <v>0</v>
      </c>
      <c r="R36" s="5">
        <f t="shared" si="4"/>
        <v>0</v>
      </c>
      <c r="S36" s="5">
        <f t="shared" si="5"/>
        <v>0</v>
      </c>
      <c r="T36" s="5">
        <f t="shared" si="6"/>
        <v>0</v>
      </c>
      <c r="U36" s="5">
        <f t="shared" si="7"/>
        <v>0</v>
      </c>
      <c r="V36" s="5">
        <f t="shared" si="8"/>
        <v>0</v>
      </c>
      <c r="W36" s="5">
        <f t="shared" si="9"/>
        <v>0</v>
      </c>
      <c r="X36" s="5">
        <f t="shared" si="10"/>
        <v>0</v>
      </c>
      <c r="Y36" s="5">
        <f t="shared" si="11"/>
        <v>0</v>
      </c>
      <c r="Z36" s="5">
        <f t="shared" si="12"/>
        <v>0</v>
      </c>
      <c r="AA36" s="5">
        <f t="shared" si="13"/>
        <v>0</v>
      </c>
      <c r="AB36" s="26">
        <f t="shared" si="14"/>
        <v>0</v>
      </c>
      <c r="AC36" s="26">
        <f t="shared" si="15"/>
        <v>0</v>
      </c>
      <c r="AD36" s="26">
        <f t="shared" si="16"/>
        <v>0</v>
      </c>
    </row>
    <row r="37" spans="1:30" ht="24" customHeight="1" x14ac:dyDescent="0.25">
      <c r="A37" s="48"/>
      <c r="B37" s="35"/>
      <c r="C37" s="12"/>
      <c r="D37" s="35"/>
      <c r="E37" s="48"/>
      <c r="F37" s="35"/>
      <c r="G37" s="35"/>
      <c r="H37" s="35"/>
      <c r="I37" s="35"/>
      <c r="J37" s="35"/>
      <c r="K37" s="25" t="str">
        <f t="shared" si="2"/>
        <v/>
      </c>
      <c r="M37" s="5" t="str">
        <f t="shared" si="17"/>
        <v/>
      </c>
      <c r="N37" s="5">
        <f t="shared" si="3"/>
        <v>0</v>
      </c>
      <c r="R37" s="5">
        <f t="shared" si="4"/>
        <v>0</v>
      </c>
      <c r="S37" s="5">
        <f t="shared" si="5"/>
        <v>0</v>
      </c>
      <c r="T37" s="5">
        <f t="shared" si="6"/>
        <v>0</v>
      </c>
      <c r="U37" s="5">
        <f t="shared" si="7"/>
        <v>0</v>
      </c>
      <c r="V37" s="5">
        <f t="shared" si="8"/>
        <v>0</v>
      </c>
      <c r="W37" s="5">
        <f t="shared" si="9"/>
        <v>0</v>
      </c>
      <c r="X37" s="5">
        <f t="shared" si="10"/>
        <v>0</v>
      </c>
      <c r="Y37" s="5">
        <f t="shared" si="11"/>
        <v>0</v>
      </c>
      <c r="Z37" s="5">
        <f t="shared" si="12"/>
        <v>0</v>
      </c>
      <c r="AA37" s="5">
        <f t="shared" si="13"/>
        <v>0</v>
      </c>
      <c r="AB37" s="26">
        <f t="shared" si="14"/>
        <v>0</v>
      </c>
      <c r="AC37" s="26">
        <f t="shared" si="15"/>
        <v>0</v>
      </c>
      <c r="AD37" s="26">
        <f t="shared" si="16"/>
        <v>0</v>
      </c>
    </row>
    <row r="38" spans="1:30" ht="24" customHeight="1" x14ac:dyDescent="0.25">
      <c r="A38" s="48"/>
      <c r="B38" s="35"/>
      <c r="C38" s="12"/>
      <c r="D38" s="35"/>
      <c r="E38" s="48"/>
      <c r="F38" s="35"/>
      <c r="G38" s="35"/>
      <c r="H38" s="35"/>
      <c r="I38" s="35"/>
      <c r="J38" s="35"/>
      <c r="K38" s="25" t="str">
        <f t="shared" si="2"/>
        <v/>
      </c>
      <c r="M38" s="5" t="str">
        <f t="shared" si="17"/>
        <v/>
      </c>
      <c r="N38" s="5">
        <f t="shared" si="3"/>
        <v>0</v>
      </c>
      <c r="R38" s="5">
        <f t="shared" si="4"/>
        <v>0</v>
      </c>
      <c r="S38" s="5">
        <f t="shared" si="5"/>
        <v>0</v>
      </c>
      <c r="T38" s="5">
        <f t="shared" si="6"/>
        <v>0</v>
      </c>
      <c r="U38" s="5">
        <f t="shared" si="7"/>
        <v>0</v>
      </c>
      <c r="V38" s="5">
        <f t="shared" si="8"/>
        <v>0</v>
      </c>
      <c r="W38" s="5">
        <f t="shared" si="9"/>
        <v>0</v>
      </c>
      <c r="X38" s="5">
        <f t="shared" si="10"/>
        <v>0</v>
      </c>
      <c r="Y38" s="5">
        <f t="shared" si="11"/>
        <v>0</v>
      </c>
      <c r="Z38" s="5">
        <f t="shared" si="12"/>
        <v>0</v>
      </c>
      <c r="AA38" s="5">
        <f t="shared" si="13"/>
        <v>0</v>
      </c>
      <c r="AB38" s="26">
        <f t="shared" si="14"/>
        <v>0</v>
      </c>
      <c r="AC38" s="26">
        <f t="shared" si="15"/>
        <v>0</v>
      </c>
      <c r="AD38" s="26">
        <f t="shared" si="16"/>
        <v>0</v>
      </c>
    </row>
    <row r="39" spans="1:30" ht="24" customHeight="1" x14ac:dyDescent="0.25">
      <c r="A39" s="48"/>
      <c r="B39" s="35"/>
      <c r="C39" s="12"/>
      <c r="D39" s="35"/>
      <c r="E39" s="48"/>
      <c r="F39" s="35"/>
      <c r="G39" s="35"/>
      <c r="H39" s="35"/>
      <c r="I39" s="35"/>
      <c r="J39" s="35"/>
      <c r="K39" s="25" t="str">
        <f t="shared" si="2"/>
        <v/>
      </c>
      <c r="M39" s="5" t="str">
        <f t="shared" si="17"/>
        <v/>
      </c>
      <c r="N39" s="5">
        <f t="shared" si="3"/>
        <v>0</v>
      </c>
      <c r="R39" s="5">
        <f t="shared" si="4"/>
        <v>0</v>
      </c>
      <c r="S39" s="5">
        <f t="shared" si="5"/>
        <v>0</v>
      </c>
      <c r="T39" s="5">
        <f t="shared" si="6"/>
        <v>0</v>
      </c>
      <c r="U39" s="5">
        <f t="shared" si="7"/>
        <v>0</v>
      </c>
      <c r="V39" s="5">
        <f t="shared" si="8"/>
        <v>0</v>
      </c>
      <c r="W39" s="5">
        <f t="shared" si="9"/>
        <v>0</v>
      </c>
      <c r="X39" s="5">
        <f t="shared" si="10"/>
        <v>0</v>
      </c>
      <c r="Y39" s="5">
        <f t="shared" si="11"/>
        <v>0</v>
      </c>
      <c r="Z39" s="5">
        <f t="shared" si="12"/>
        <v>0</v>
      </c>
      <c r="AA39" s="5">
        <f t="shared" si="13"/>
        <v>0</v>
      </c>
      <c r="AB39" s="26">
        <f t="shared" si="14"/>
        <v>0</v>
      </c>
      <c r="AC39" s="26">
        <f t="shared" si="15"/>
        <v>0</v>
      </c>
      <c r="AD39" s="26">
        <f t="shared" si="16"/>
        <v>0</v>
      </c>
    </row>
    <row r="40" spans="1:30" ht="24" customHeight="1" x14ac:dyDescent="0.25">
      <c r="A40" s="48"/>
      <c r="B40" s="35"/>
      <c r="C40" s="12"/>
      <c r="D40" s="35"/>
      <c r="E40" s="48"/>
      <c r="F40" s="35"/>
      <c r="G40" s="35"/>
      <c r="H40" s="35"/>
      <c r="I40" s="35"/>
      <c r="J40" s="35"/>
      <c r="K40" s="25" t="str">
        <f t="shared" si="2"/>
        <v/>
      </c>
      <c r="M40" s="5" t="str">
        <f t="shared" si="17"/>
        <v/>
      </c>
      <c r="N40" s="5">
        <f t="shared" si="3"/>
        <v>0</v>
      </c>
      <c r="R40" s="5">
        <f t="shared" si="4"/>
        <v>0</v>
      </c>
      <c r="S40" s="5">
        <f t="shared" si="5"/>
        <v>0</v>
      </c>
      <c r="T40" s="5">
        <f t="shared" si="6"/>
        <v>0</v>
      </c>
      <c r="U40" s="5">
        <f t="shared" si="7"/>
        <v>0</v>
      </c>
      <c r="V40" s="5">
        <f t="shared" si="8"/>
        <v>0</v>
      </c>
      <c r="W40" s="5">
        <f t="shared" si="9"/>
        <v>0</v>
      </c>
      <c r="X40" s="5">
        <f t="shared" si="10"/>
        <v>0</v>
      </c>
      <c r="Y40" s="5">
        <f t="shared" si="11"/>
        <v>0</v>
      </c>
      <c r="Z40" s="5">
        <f t="shared" si="12"/>
        <v>0</v>
      </c>
      <c r="AA40" s="5">
        <f t="shared" si="13"/>
        <v>0</v>
      </c>
      <c r="AB40" s="26">
        <f t="shared" si="14"/>
        <v>0</v>
      </c>
      <c r="AC40" s="26">
        <f t="shared" si="15"/>
        <v>0</v>
      </c>
      <c r="AD40" s="26">
        <f t="shared" si="16"/>
        <v>0</v>
      </c>
    </row>
    <row r="41" spans="1:30" ht="24" customHeight="1" x14ac:dyDescent="0.25">
      <c r="A41" s="48"/>
      <c r="B41" s="35"/>
      <c r="C41" s="12"/>
      <c r="D41" s="35"/>
      <c r="E41" s="48"/>
      <c r="F41" s="35"/>
      <c r="G41" s="35"/>
      <c r="H41" s="35"/>
      <c r="I41" s="35"/>
      <c r="J41" s="35"/>
      <c r="K41" s="25" t="str">
        <f t="shared" si="2"/>
        <v/>
      </c>
      <c r="M41" s="5" t="str">
        <f t="shared" si="17"/>
        <v/>
      </c>
      <c r="N41" s="5">
        <f t="shared" si="3"/>
        <v>0</v>
      </c>
      <c r="R41" s="5">
        <f t="shared" si="4"/>
        <v>0</v>
      </c>
      <c r="S41" s="5">
        <f t="shared" si="5"/>
        <v>0</v>
      </c>
      <c r="T41" s="5">
        <f t="shared" si="6"/>
        <v>0</v>
      </c>
      <c r="U41" s="5">
        <f t="shared" si="7"/>
        <v>0</v>
      </c>
      <c r="V41" s="5">
        <f t="shared" si="8"/>
        <v>0</v>
      </c>
      <c r="W41" s="5">
        <f t="shared" si="9"/>
        <v>0</v>
      </c>
      <c r="X41" s="5">
        <f t="shared" si="10"/>
        <v>0</v>
      </c>
      <c r="Y41" s="5">
        <f t="shared" si="11"/>
        <v>0</v>
      </c>
      <c r="Z41" s="5">
        <f t="shared" si="12"/>
        <v>0</v>
      </c>
      <c r="AA41" s="5">
        <f t="shared" si="13"/>
        <v>0</v>
      </c>
      <c r="AB41" s="26">
        <f t="shared" si="14"/>
        <v>0</v>
      </c>
      <c r="AC41" s="26">
        <f t="shared" si="15"/>
        <v>0</v>
      </c>
      <c r="AD41" s="26">
        <f t="shared" si="16"/>
        <v>0</v>
      </c>
    </row>
    <row r="42" spans="1:30" ht="24" customHeight="1" x14ac:dyDescent="0.25">
      <c r="A42" s="48"/>
      <c r="B42" s="35"/>
      <c r="C42" s="12"/>
      <c r="D42" s="35"/>
      <c r="E42" s="48"/>
      <c r="F42" s="35"/>
      <c r="G42" s="35"/>
      <c r="H42" s="35"/>
      <c r="I42" s="35"/>
      <c r="J42" s="35"/>
      <c r="K42" s="25" t="str">
        <f t="shared" si="2"/>
        <v/>
      </c>
      <c r="M42" s="5" t="str">
        <f t="shared" si="17"/>
        <v/>
      </c>
      <c r="N42" s="5">
        <f t="shared" si="3"/>
        <v>0</v>
      </c>
      <c r="R42" s="5">
        <f t="shared" si="4"/>
        <v>0</v>
      </c>
      <c r="S42" s="5">
        <f t="shared" si="5"/>
        <v>0</v>
      </c>
      <c r="T42" s="5">
        <f t="shared" si="6"/>
        <v>0</v>
      </c>
      <c r="U42" s="5">
        <f t="shared" si="7"/>
        <v>0</v>
      </c>
      <c r="V42" s="5">
        <f t="shared" si="8"/>
        <v>0</v>
      </c>
      <c r="W42" s="5">
        <f t="shared" si="9"/>
        <v>0</v>
      </c>
      <c r="X42" s="5">
        <f t="shared" si="10"/>
        <v>0</v>
      </c>
      <c r="Y42" s="5">
        <f t="shared" si="11"/>
        <v>0</v>
      </c>
      <c r="Z42" s="5">
        <f t="shared" si="12"/>
        <v>0</v>
      </c>
      <c r="AA42" s="5">
        <f t="shared" si="13"/>
        <v>0</v>
      </c>
      <c r="AB42" s="26">
        <f t="shared" si="14"/>
        <v>0</v>
      </c>
      <c r="AC42" s="26">
        <f t="shared" si="15"/>
        <v>0</v>
      </c>
      <c r="AD42" s="26">
        <f t="shared" si="16"/>
        <v>0</v>
      </c>
    </row>
    <row r="43" spans="1:30" ht="24" customHeight="1" x14ac:dyDescent="0.25">
      <c r="A43" s="48"/>
      <c r="B43" s="35"/>
      <c r="C43" s="12"/>
      <c r="D43" s="35"/>
      <c r="E43" s="48"/>
      <c r="F43" s="35"/>
      <c r="G43" s="35"/>
      <c r="H43" s="35"/>
      <c r="I43" s="35"/>
      <c r="J43" s="35"/>
      <c r="K43" s="25" t="str">
        <f t="shared" si="2"/>
        <v/>
      </c>
      <c r="M43" s="5" t="str">
        <f t="shared" si="17"/>
        <v/>
      </c>
      <c r="N43" s="5">
        <f t="shared" si="3"/>
        <v>0</v>
      </c>
      <c r="R43" s="5">
        <f t="shared" si="4"/>
        <v>0</v>
      </c>
      <c r="S43" s="5">
        <f t="shared" si="5"/>
        <v>0</v>
      </c>
      <c r="T43" s="5">
        <f t="shared" si="6"/>
        <v>0</v>
      </c>
      <c r="U43" s="5">
        <f t="shared" si="7"/>
        <v>0</v>
      </c>
      <c r="V43" s="5">
        <f t="shared" si="8"/>
        <v>0</v>
      </c>
      <c r="W43" s="5">
        <f t="shared" si="9"/>
        <v>0</v>
      </c>
      <c r="X43" s="5">
        <f t="shared" si="10"/>
        <v>0</v>
      </c>
      <c r="Y43" s="5">
        <f t="shared" si="11"/>
        <v>0</v>
      </c>
      <c r="Z43" s="5">
        <f t="shared" si="12"/>
        <v>0</v>
      </c>
      <c r="AA43" s="5">
        <f t="shared" si="13"/>
        <v>0</v>
      </c>
      <c r="AB43" s="26">
        <f t="shared" si="14"/>
        <v>0</v>
      </c>
      <c r="AC43" s="26">
        <f t="shared" si="15"/>
        <v>0</v>
      </c>
      <c r="AD43" s="26">
        <f t="shared" si="16"/>
        <v>0</v>
      </c>
    </row>
    <row r="44" spans="1:30" ht="24" customHeight="1" x14ac:dyDescent="0.25">
      <c r="A44" s="48"/>
      <c r="B44" s="35"/>
      <c r="C44" s="12"/>
      <c r="D44" s="35"/>
      <c r="E44" s="48"/>
      <c r="F44" s="35"/>
      <c r="G44" s="35"/>
      <c r="H44" s="35"/>
      <c r="I44" s="35"/>
      <c r="J44" s="35"/>
      <c r="K44" s="25" t="str">
        <f t="shared" si="2"/>
        <v/>
      </c>
      <c r="M44" s="5" t="str">
        <f t="shared" si="17"/>
        <v/>
      </c>
      <c r="N44" s="5">
        <f t="shared" si="3"/>
        <v>0</v>
      </c>
      <c r="R44" s="5">
        <f t="shared" si="4"/>
        <v>0</v>
      </c>
      <c r="S44" s="5">
        <f t="shared" si="5"/>
        <v>0</v>
      </c>
      <c r="T44" s="5">
        <f t="shared" si="6"/>
        <v>0</v>
      </c>
      <c r="U44" s="5">
        <f t="shared" si="7"/>
        <v>0</v>
      </c>
      <c r="V44" s="5">
        <f t="shared" si="8"/>
        <v>0</v>
      </c>
      <c r="W44" s="5">
        <f t="shared" si="9"/>
        <v>0</v>
      </c>
      <c r="X44" s="5">
        <f t="shared" si="10"/>
        <v>0</v>
      </c>
      <c r="Y44" s="5">
        <f t="shared" si="11"/>
        <v>0</v>
      </c>
      <c r="Z44" s="5">
        <f t="shared" si="12"/>
        <v>0</v>
      </c>
      <c r="AA44" s="5">
        <f t="shared" si="13"/>
        <v>0</v>
      </c>
      <c r="AB44" s="26">
        <f t="shared" si="14"/>
        <v>0</v>
      </c>
      <c r="AC44" s="26">
        <f t="shared" si="15"/>
        <v>0</v>
      </c>
      <c r="AD44" s="26">
        <f t="shared" si="16"/>
        <v>0</v>
      </c>
    </row>
    <row r="45" spans="1:30" ht="24" customHeight="1" x14ac:dyDescent="0.25">
      <c r="A45" s="48"/>
      <c r="B45" s="35"/>
      <c r="C45" s="12"/>
      <c r="D45" s="35"/>
      <c r="E45" s="48"/>
      <c r="F45" s="35"/>
      <c r="G45" s="35"/>
      <c r="H45" s="35"/>
      <c r="I45" s="35"/>
      <c r="J45" s="35"/>
      <c r="K45" s="25" t="str">
        <f t="shared" si="2"/>
        <v/>
      </c>
      <c r="M45" s="5" t="str">
        <f t="shared" si="17"/>
        <v/>
      </c>
      <c r="N45" s="5">
        <f t="shared" si="3"/>
        <v>0</v>
      </c>
      <c r="R45" s="5">
        <f t="shared" si="4"/>
        <v>0</v>
      </c>
      <c r="S45" s="5">
        <f t="shared" si="5"/>
        <v>0</v>
      </c>
      <c r="T45" s="5">
        <f t="shared" si="6"/>
        <v>0</v>
      </c>
      <c r="U45" s="5">
        <f t="shared" si="7"/>
        <v>0</v>
      </c>
      <c r="V45" s="5">
        <f t="shared" si="8"/>
        <v>0</v>
      </c>
      <c r="W45" s="5">
        <f t="shared" si="9"/>
        <v>0</v>
      </c>
      <c r="X45" s="5">
        <f t="shared" si="10"/>
        <v>0</v>
      </c>
      <c r="Y45" s="5">
        <f t="shared" si="11"/>
        <v>0</v>
      </c>
      <c r="Z45" s="5">
        <f t="shared" si="12"/>
        <v>0</v>
      </c>
      <c r="AA45" s="5">
        <f t="shared" si="13"/>
        <v>0</v>
      </c>
      <c r="AB45" s="26">
        <f t="shared" si="14"/>
        <v>0</v>
      </c>
      <c r="AC45" s="26">
        <f t="shared" si="15"/>
        <v>0</v>
      </c>
      <c r="AD45" s="26">
        <f t="shared" si="16"/>
        <v>0</v>
      </c>
    </row>
    <row r="46" spans="1:30" ht="24" customHeight="1" x14ac:dyDescent="0.25">
      <c r="A46" s="48"/>
      <c r="B46" s="35"/>
      <c r="C46" s="12"/>
      <c r="D46" s="35"/>
      <c r="E46" s="48"/>
      <c r="F46" s="35"/>
      <c r="G46" s="35"/>
      <c r="H46" s="35"/>
      <c r="I46" s="35"/>
      <c r="J46" s="35"/>
      <c r="K46" s="25" t="str">
        <f t="shared" si="2"/>
        <v/>
      </c>
      <c r="M46" s="5" t="str">
        <f t="shared" si="17"/>
        <v/>
      </c>
      <c r="N46" s="5">
        <f t="shared" si="3"/>
        <v>0</v>
      </c>
      <c r="R46" s="5">
        <f t="shared" si="4"/>
        <v>0</v>
      </c>
      <c r="S46" s="5">
        <f t="shared" si="5"/>
        <v>0</v>
      </c>
      <c r="T46" s="5">
        <f t="shared" si="6"/>
        <v>0</v>
      </c>
      <c r="U46" s="5">
        <f t="shared" si="7"/>
        <v>0</v>
      </c>
      <c r="V46" s="5">
        <f t="shared" si="8"/>
        <v>0</v>
      </c>
      <c r="W46" s="5">
        <f t="shared" si="9"/>
        <v>0</v>
      </c>
      <c r="X46" s="5">
        <f t="shared" si="10"/>
        <v>0</v>
      </c>
      <c r="Y46" s="5">
        <f t="shared" si="11"/>
        <v>0</v>
      </c>
      <c r="Z46" s="5">
        <f t="shared" si="12"/>
        <v>0</v>
      </c>
      <c r="AA46" s="5">
        <f t="shared" si="13"/>
        <v>0</v>
      </c>
      <c r="AB46" s="26">
        <f t="shared" si="14"/>
        <v>0</v>
      </c>
      <c r="AC46" s="26">
        <f t="shared" si="15"/>
        <v>0</v>
      </c>
      <c r="AD46" s="26">
        <f t="shared" si="16"/>
        <v>0</v>
      </c>
    </row>
    <row r="47" spans="1:30" ht="24" customHeight="1" x14ac:dyDescent="0.25">
      <c r="A47" s="48"/>
      <c r="B47" s="35"/>
      <c r="C47" s="12"/>
      <c r="D47" s="35"/>
      <c r="E47" s="48"/>
      <c r="F47" s="35"/>
      <c r="G47" s="35"/>
      <c r="H47" s="35"/>
      <c r="I47" s="35"/>
      <c r="J47" s="35"/>
      <c r="K47" s="25" t="str">
        <f t="shared" si="2"/>
        <v/>
      </c>
      <c r="M47" s="5" t="str">
        <f t="shared" si="17"/>
        <v/>
      </c>
      <c r="N47" s="5">
        <f t="shared" si="3"/>
        <v>0</v>
      </c>
      <c r="R47" s="5">
        <f t="shared" si="4"/>
        <v>0</v>
      </c>
      <c r="S47" s="5">
        <f t="shared" si="5"/>
        <v>0</v>
      </c>
      <c r="T47" s="5">
        <f t="shared" si="6"/>
        <v>0</v>
      </c>
      <c r="U47" s="5">
        <f t="shared" si="7"/>
        <v>0</v>
      </c>
      <c r="V47" s="5">
        <f t="shared" si="8"/>
        <v>0</v>
      </c>
      <c r="W47" s="5">
        <f t="shared" si="9"/>
        <v>0</v>
      </c>
      <c r="X47" s="5">
        <f t="shared" si="10"/>
        <v>0</v>
      </c>
      <c r="Y47" s="5">
        <f t="shared" si="11"/>
        <v>0</v>
      </c>
      <c r="Z47" s="5">
        <f t="shared" si="12"/>
        <v>0</v>
      </c>
      <c r="AA47" s="5">
        <f t="shared" si="13"/>
        <v>0</v>
      </c>
      <c r="AB47" s="26">
        <f t="shared" si="14"/>
        <v>0</v>
      </c>
      <c r="AC47" s="26">
        <f t="shared" si="15"/>
        <v>0</v>
      </c>
      <c r="AD47" s="26">
        <f t="shared" si="16"/>
        <v>0</v>
      </c>
    </row>
    <row r="48" spans="1:30" ht="24" customHeight="1" x14ac:dyDescent="0.25">
      <c r="A48" s="48"/>
      <c r="B48" s="35"/>
      <c r="C48" s="12"/>
      <c r="D48" s="35"/>
      <c r="E48" s="48"/>
      <c r="F48" s="35"/>
      <c r="G48" s="35"/>
      <c r="H48" s="35"/>
      <c r="I48" s="35"/>
      <c r="J48" s="35"/>
      <c r="K48" s="25" t="str">
        <f t="shared" si="2"/>
        <v/>
      </c>
      <c r="M48" s="5" t="str">
        <f t="shared" si="17"/>
        <v/>
      </c>
      <c r="N48" s="5">
        <f t="shared" si="3"/>
        <v>0</v>
      </c>
      <c r="R48" s="5">
        <f t="shared" si="4"/>
        <v>0</v>
      </c>
      <c r="S48" s="5">
        <f t="shared" si="5"/>
        <v>0</v>
      </c>
      <c r="T48" s="5">
        <f t="shared" si="6"/>
        <v>0</v>
      </c>
      <c r="U48" s="5">
        <f t="shared" si="7"/>
        <v>0</v>
      </c>
      <c r="V48" s="5">
        <f t="shared" si="8"/>
        <v>0</v>
      </c>
      <c r="W48" s="5">
        <f t="shared" si="9"/>
        <v>0</v>
      </c>
      <c r="X48" s="5">
        <f t="shared" si="10"/>
        <v>0</v>
      </c>
      <c r="Y48" s="5">
        <f t="shared" si="11"/>
        <v>0</v>
      </c>
      <c r="Z48" s="5">
        <f t="shared" si="12"/>
        <v>0</v>
      </c>
      <c r="AA48" s="5">
        <f t="shared" si="13"/>
        <v>0</v>
      </c>
      <c r="AB48" s="26">
        <f t="shared" si="14"/>
        <v>0</v>
      </c>
      <c r="AC48" s="26">
        <f t="shared" si="15"/>
        <v>0</v>
      </c>
      <c r="AD48" s="26">
        <f t="shared" si="16"/>
        <v>0</v>
      </c>
    </row>
    <row r="49" spans="1:30" ht="24" customHeight="1" x14ac:dyDescent="0.25">
      <c r="A49" s="48"/>
      <c r="B49" s="35"/>
      <c r="C49" s="12"/>
      <c r="D49" s="35"/>
      <c r="E49" s="48"/>
      <c r="F49" s="35"/>
      <c r="G49" s="35"/>
      <c r="H49" s="35"/>
      <c r="I49" s="35"/>
      <c r="J49" s="35"/>
      <c r="K49" s="25" t="str">
        <f t="shared" si="2"/>
        <v/>
      </c>
      <c r="M49" s="5" t="str">
        <f t="shared" si="17"/>
        <v/>
      </c>
      <c r="N49" s="5">
        <f t="shared" si="3"/>
        <v>0</v>
      </c>
      <c r="R49" s="5">
        <f t="shared" si="4"/>
        <v>0</v>
      </c>
      <c r="S49" s="5">
        <f t="shared" si="5"/>
        <v>0</v>
      </c>
      <c r="T49" s="5">
        <f t="shared" si="6"/>
        <v>0</v>
      </c>
      <c r="U49" s="5">
        <f t="shared" si="7"/>
        <v>0</v>
      </c>
      <c r="V49" s="5">
        <f t="shared" si="8"/>
        <v>0</v>
      </c>
      <c r="W49" s="5">
        <f t="shared" si="9"/>
        <v>0</v>
      </c>
      <c r="X49" s="5">
        <f t="shared" si="10"/>
        <v>0</v>
      </c>
      <c r="Y49" s="5">
        <f t="shared" si="11"/>
        <v>0</v>
      </c>
      <c r="Z49" s="5">
        <f t="shared" si="12"/>
        <v>0</v>
      </c>
      <c r="AA49" s="5">
        <f t="shared" si="13"/>
        <v>0</v>
      </c>
      <c r="AB49" s="26">
        <f t="shared" si="14"/>
        <v>0</v>
      </c>
      <c r="AC49" s="26">
        <f t="shared" si="15"/>
        <v>0</v>
      </c>
      <c r="AD49" s="26">
        <f t="shared" si="16"/>
        <v>0</v>
      </c>
    </row>
    <row r="50" spans="1:30" ht="24" customHeight="1" x14ac:dyDescent="0.25">
      <c r="A50" s="48"/>
      <c r="B50" s="35"/>
      <c r="C50" s="12"/>
      <c r="D50" s="35"/>
      <c r="E50" s="48"/>
      <c r="F50" s="35"/>
      <c r="G50" s="35"/>
      <c r="H50" s="35"/>
      <c r="I50" s="35"/>
      <c r="J50" s="35"/>
      <c r="K50" s="25" t="str">
        <f t="shared" si="2"/>
        <v/>
      </c>
      <c r="M50" s="5" t="str">
        <f t="shared" si="17"/>
        <v/>
      </c>
      <c r="N50" s="5">
        <f t="shared" si="3"/>
        <v>0</v>
      </c>
      <c r="R50" s="5">
        <f t="shared" si="4"/>
        <v>0</v>
      </c>
      <c r="S50" s="5">
        <f t="shared" si="5"/>
        <v>0</v>
      </c>
      <c r="T50" s="5">
        <f t="shared" si="6"/>
        <v>0</v>
      </c>
      <c r="U50" s="5">
        <f t="shared" si="7"/>
        <v>0</v>
      </c>
      <c r="V50" s="5">
        <f t="shared" si="8"/>
        <v>0</v>
      </c>
      <c r="W50" s="5">
        <f t="shared" si="9"/>
        <v>0</v>
      </c>
      <c r="X50" s="5">
        <f t="shared" si="10"/>
        <v>0</v>
      </c>
      <c r="Y50" s="5">
        <f t="shared" si="11"/>
        <v>0</v>
      </c>
      <c r="Z50" s="5">
        <f t="shared" si="12"/>
        <v>0</v>
      </c>
      <c r="AA50" s="5">
        <f t="shared" si="13"/>
        <v>0</v>
      </c>
      <c r="AB50" s="26">
        <f t="shared" si="14"/>
        <v>0</v>
      </c>
      <c r="AC50" s="26">
        <f t="shared" si="15"/>
        <v>0</v>
      </c>
      <c r="AD50" s="26">
        <f t="shared" si="16"/>
        <v>0</v>
      </c>
    </row>
    <row r="51" spans="1:30" ht="24" customHeight="1" x14ac:dyDescent="0.25">
      <c r="A51" s="48"/>
      <c r="B51" s="35"/>
      <c r="C51" s="12"/>
      <c r="D51" s="35"/>
      <c r="E51" s="48"/>
      <c r="F51" s="35"/>
      <c r="G51" s="35"/>
      <c r="H51" s="35"/>
      <c r="I51" s="35"/>
      <c r="J51" s="35"/>
      <c r="K51" s="25" t="str">
        <f t="shared" si="2"/>
        <v/>
      </c>
      <c r="M51" s="5" t="str">
        <f t="shared" si="17"/>
        <v/>
      </c>
      <c r="N51" s="5">
        <f t="shared" si="3"/>
        <v>0</v>
      </c>
      <c r="R51" s="5">
        <f t="shared" si="4"/>
        <v>0</v>
      </c>
      <c r="S51" s="5">
        <f t="shared" si="5"/>
        <v>0</v>
      </c>
      <c r="T51" s="5">
        <f t="shared" si="6"/>
        <v>0</v>
      </c>
      <c r="U51" s="5">
        <f t="shared" si="7"/>
        <v>0</v>
      </c>
      <c r="V51" s="5">
        <f t="shared" si="8"/>
        <v>0</v>
      </c>
      <c r="W51" s="5">
        <f t="shared" si="9"/>
        <v>0</v>
      </c>
      <c r="X51" s="5">
        <f t="shared" si="10"/>
        <v>0</v>
      </c>
      <c r="Y51" s="5">
        <f t="shared" si="11"/>
        <v>0</v>
      </c>
      <c r="Z51" s="5">
        <f t="shared" si="12"/>
        <v>0</v>
      </c>
      <c r="AA51" s="5">
        <f t="shared" si="13"/>
        <v>0</v>
      </c>
      <c r="AB51" s="26">
        <f t="shared" si="14"/>
        <v>0</v>
      </c>
      <c r="AC51" s="26">
        <f t="shared" si="15"/>
        <v>0</v>
      </c>
      <c r="AD51" s="26">
        <f t="shared" si="16"/>
        <v>0</v>
      </c>
    </row>
    <row r="52" spans="1:30" ht="24" customHeight="1" x14ac:dyDescent="0.25">
      <c r="A52" s="48"/>
      <c r="B52" s="35"/>
      <c r="C52" s="12"/>
      <c r="D52" s="35"/>
      <c r="E52" s="48"/>
      <c r="F52" s="35"/>
      <c r="G52" s="35"/>
      <c r="H52" s="35"/>
      <c r="I52" s="35"/>
      <c r="J52" s="35"/>
      <c r="K52" s="25" t="str">
        <f t="shared" si="2"/>
        <v/>
      </c>
      <c r="M52" s="5" t="str">
        <f t="shared" si="17"/>
        <v/>
      </c>
      <c r="N52" s="5">
        <f t="shared" si="3"/>
        <v>0</v>
      </c>
      <c r="R52" s="5">
        <f t="shared" si="4"/>
        <v>0</v>
      </c>
      <c r="S52" s="5">
        <f t="shared" si="5"/>
        <v>0</v>
      </c>
      <c r="T52" s="5">
        <f t="shared" si="6"/>
        <v>0</v>
      </c>
      <c r="U52" s="5">
        <f t="shared" si="7"/>
        <v>0</v>
      </c>
      <c r="V52" s="5">
        <f t="shared" si="8"/>
        <v>0</v>
      </c>
      <c r="W52" s="5">
        <f t="shared" si="9"/>
        <v>0</v>
      </c>
      <c r="X52" s="5">
        <f t="shared" si="10"/>
        <v>0</v>
      </c>
      <c r="Y52" s="5">
        <f t="shared" si="11"/>
        <v>0</v>
      </c>
      <c r="Z52" s="5">
        <f t="shared" si="12"/>
        <v>0</v>
      </c>
      <c r="AA52" s="5">
        <f t="shared" si="13"/>
        <v>0</v>
      </c>
      <c r="AB52" s="26">
        <f t="shared" si="14"/>
        <v>0</v>
      </c>
      <c r="AC52" s="26">
        <f t="shared" si="15"/>
        <v>0</v>
      </c>
      <c r="AD52" s="26">
        <f t="shared" si="16"/>
        <v>0</v>
      </c>
    </row>
    <row r="53" spans="1:30" ht="24" customHeight="1" x14ac:dyDescent="0.25">
      <c r="A53" s="48"/>
      <c r="B53" s="35"/>
      <c r="C53" s="12"/>
      <c r="D53" s="35"/>
      <c r="E53" s="48"/>
      <c r="F53" s="35"/>
      <c r="G53" s="35"/>
      <c r="H53" s="35"/>
      <c r="I53" s="35"/>
      <c r="J53" s="35"/>
      <c r="K53" s="25" t="str">
        <f t="shared" si="2"/>
        <v/>
      </c>
      <c r="M53" s="5" t="str">
        <f t="shared" si="17"/>
        <v/>
      </c>
      <c r="N53" s="5">
        <f t="shared" si="3"/>
        <v>0</v>
      </c>
      <c r="R53" s="5">
        <f t="shared" si="4"/>
        <v>0</v>
      </c>
      <c r="S53" s="5">
        <f t="shared" si="5"/>
        <v>0</v>
      </c>
      <c r="T53" s="5">
        <f t="shared" si="6"/>
        <v>0</v>
      </c>
      <c r="U53" s="5">
        <f t="shared" si="7"/>
        <v>0</v>
      </c>
      <c r="V53" s="5">
        <f t="shared" si="8"/>
        <v>0</v>
      </c>
      <c r="W53" s="5">
        <f t="shared" si="9"/>
        <v>0</v>
      </c>
      <c r="X53" s="5">
        <f t="shared" si="10"/>
        <v>0</v>
      </c>
      <c r="Y53" s="5">
        <f t="shared" si="11"/>
        <v>0</v>
      </c>
      <c r="Z53" s="5">
        <f t="shared" si="12"/>
        <v>0</v>
      </c>
      <c r="AA53" s="5">
        <f t="shared" si="13"/>
        <v>0</v>
      </c>
      <c r="AB53" s="26">
        <f t="shared" si="14"/>
        <v>0</v>
      </c>
      <c r="AC53" s="26">
        <f t="shared" si="15"/>
        <v>0</v>
      </c>
      <c r="AD53" s="26">
        <f t="shared" si="16"/>
        <v>0</v>
      </c>
    </row>
    <row r="54" spans="1:30" ht="24" customHeight="1" x14ac:dyDescent="0.25">
      <c r="A54" s="48"/>
      <c r="B54" s="35"/>
      <c r="C54" s="12"/>
      <c r="D54" s="35"/>
      <c r="E54" s="48"/>
      <c r="F54" s="35"/>
      <c r="G54" s="35"/>
      <c r="H54" s="35"/>
      <c r="I54" s="35"/>
      <c r="J54" s="35"/>
      <c r="K54" s="25" t="str">
        <f t="shared" si="2"/>
        <v/>
      </c>
      <c r="M54" s="5" t="str">
        <f t="shared" si="17"/>
        <v/>
      </c>
      <c r="N54" s="5">
        <f t="shared" si="3"/>
        <v>0</v>
      </c>
      <c r="R54" s="5">
        <f t="shared" si="4"/>
        <v>0</v>
      </c>
      <c r="S54" s="5">
        <f t="shared" si="5"/>
        <v>0</v>
      </c>
      <c r="T54" s="5">
        <f t="shared" si="6"/>
        <v>0</v>
      </c>
      <c r="U54" s="5">
        <f t="shared" si="7"/>
        <v>0</v>
      </c>
      <c r="V54" s="5">
        <f t="shared" si="8"/>
        <v>0</v>
      </c>
      <c r="W54" s="5">
        <f t="shared" si="9"/>
        <v>0</v>
      </c>
      <c r="X54" s="5">
        <f t="shared" si="10"/>
        <v>0</v>
      </c>
      <c r="Y54" s="5">
        <f t="shared" si="11"/>
        <v>0</v>
      </c>
      <c r="Z54" s="5">
        <f t="shared" si="12"/>
        <v>0</v>
      </c>
      <c r="AA54" s="5">
        <f t="shared" si="13"/>
        <v>0</v>
      </c>
      <c r="AB54" s="26">
        <f t="shared" si="14"/>
        <v>0</v>
      </c>
      <c r="AC54" s="26">
        <f t="shared" si="15"/>
        <v>0</v>
      </c>
      <c r="AD54" s="26">
        <f t="shared" si="16"/>
        <v>0</v>
      </c>
    </row>
    <row r="55" spans="1:30" ht="24" customHeight="1" x14ac:dyDescent="0.25">
      <c r="A55" s="48"/>
      <c r="B55" s="35"/>
      <c r="C55" s="12"/>
      <c r="D55" s="35"/>
      <c r="E55" s="48"/>
      <c r="F55" s="35"/>
      <c r="G55" s="35"/>
      <c r="H55" s="35"/>
      <c r="I55" s="35"/>
      <c r="J55" s="35"/>
      <c r="K55" s="25" t="str">
        <f t="shared" si="2"/>
        <v/>
      </c>
      <c r="M55" s="5" t="str">
        <f t="shared" si="17"/>
        <v/>
      </c>
      <c r="N55" s="5">
        <f t="shared" si="3"/>
        <v>0</v>
      </c>
      <c r="R55" s="5">
        <f t="shared" si="4"/>
        <v>0</v>
      </c>
      <c r="S55" s="5">
        <f t="shared" si="5"/>
        <v>0</v>
      </c>
      <c r="T55" s="5">
        <f t="shared" si="6"/>
        <v>0</v>
      </c>
      <c r="U55" s="5">
        <f t="shared" si="7"/>
        <v>0</v>
      </c>
      <c r="V55" s="5">
        <f t="shared" si="8"/>
        <v>0</v>
      </c>
      <c r="W55" s="5">
        <f t="shared" si="9"/>
        <v>0</v>
      </c>
      <c r="X55" s="5">
        <f t="shared" si="10"/>
        <v>0</v>
      </c>
      <c r="Y55" s="5">
        <f t="shared" si="11"/>
        <v>0</v>
      </c>
      <c r="Z55" s="5">
        <f t="shared" si="12"/>
        <v>0</v>
      </c>
      <c r="AA55" s="5">
        <f t="shared" si="13"/>
        <v>0</v>
      </c>
      <c r="AB55" s="26">
        <f t="shared" si="14"/>
        <v>0</v>
      </c>
      <c r="AC55" s="26">
        <f t="shared" si="15"/>
        <v>0</v>
      </c>
      <c r="AD55" s="26">
        <f t="shared" si="16"/>
        <v>0</v>
      </c>
    </row>
    <row r="56" spans="1:30" ht="24" customHeight="1" x14ac:dyDescent="0.25">
      <c r="A56" s="48"/>
      <c r="B56" s="35"/>
      <c r="C56" s="12"/>
      <c r="D56" s="35"/>
      <c r="E56" s="48"/>
      <c r="F56" s="35"/>
      <c r="G56" s="35"/>
      <c r="H56" s="35"/>
      <c r="I56" s="35"/>
      <c r="J56" s="35"/>
      <c r="K56" s="25" t="str">
        <f t="shared" si="2"/>
        <v/>
      </c>
      <c r="M56" s="5" t="str">
        <f t="shared" si="17"/>
        <v/>
      </c>
      <c r="N56" s="5">
        <f t="shared" si="3"/>
        <v>0</v>
      </c>
      <c r="R56" s="5">
        <f t="shared" si="4"/>
        <v>0</v>
      </c>
      <c r="S56" s="5">
        <f t="shared" si="5"/>
        <v>0</v>
      </c>
      <c r="T56" s="5">
        <f t="shared" si="6"/>
        <v>0</v>
      </c>
      <c r="U56" s="5">
        <f t="shared" si="7"/>
        <v>0</v>
      </c>
      <c r="V56" s="5">
        <f t="shared" si="8"/>
        <v>0</v>
      </c>
      <c r="W56" s="5">
        <f t="shared" si="9"/>
        <v>0</v>
      </c>
      <c r="X56" s="5">
        <f t="shared" si="10"/>
        <v>0</v>
      </c>
      <c r="Y56" s="5">
        <f t="shared" si="11"/>
        <v>0</v>
      </c>
      <c r="Z56" s="5">
        <f t="shared" si="12"/>
        <v>0</v>
      </c>
      <c r="AA56" s="5">
        <f t="shared" si="13"/>
        <v>0</v>
      </c>
      <c r="AB56" s="26">
        <f t="shared" si="14"/>
        <v>0</v>
      </c>
      <c r="AC56" s="26">
        <f t="shared" si="15"/>
        <v>0</v>
      </c>
      <c r="AD56" s="26">
        <f t="shared" si="16"/>
        <v>0</v>
      </c>
    </row>
    <row r="57" spans="1:30" ht="24" customHeight="1" x14ac:dyDescent="0.25">
      <c r="A57" s="48"/>
      <c r="B57" s="35"/>
      <c r="C57" s="12"/>
      <c r="D57" s="35"/>
      <c r="E57" s="48"/>
      <c r="F57" s="35"/>
      <c r="G57" s="35"/>
      <c r="H57" s="35"/>
      <c r="I57" s="35"/>
      <c r="J57" s="35"/>
      <c r="K57" s="25" t="str">
        <f t="shared" si="2"/>
        <v/>
      </c>
      <c r="M57" s="5" t="str">
        <f t="shared" si="17"/>
        <v/>
      </c>
      <c r="N57" s="5">
        <f t="shared" si="3"/>
        <v>0</v>
      </c>
      <c r="R57" s="5">
        <f t="shared" si="4"/>
        <v>0</v>
      </c>
      <c r="S57" s="5">
        <f t="shared" si="5"/>
        <v>0</v>
      </c>
      <c r="T57" s="5">
        <f t="shared" si="6"/>
        <v>0</v>
      </c>
      <c r="U57" s="5">
        <f t="shared" si="7"/>
        <v>0</v>
      </c>
      <c r="V57" s="5">
        <f t="shared" si="8"/>
        <v>0</v>
      </c>
      <c r="W57" s="5">
        <f t="shared" si="9"/>
        <v>0</v>
      </c>
      <c r="X57" s="5">
        <f t="shared" si="10"/>
        <v>0</v>
      </c>
      <c r="Y57" s="5">
        <f t="shared" si="11"/>
        <v>0</v>
      </c>
      <c r="Z57" s="5">
        <f t="shared" si="12"/>
        <v>0</v>
      </c>
      <c r="AA57" s="5">
        <f t="shared" si="13"/>
        <v>0</v>
      </c>
      <c r="AB57" s="26">
        <f t="shared" si="14"/>
        <v>0</v>
      </c>
      <c r="AC57" s="26">
        <f t="shared" si="15"/>
        <v>0</v>
      </c>
      <c r="AD57" s="26">
        <f t="shared" si="16"/>
        <v>0</v>
      </c>
    </row>
    <row r="58" spans="1:30" ht="24" customHeight="1" x14ac:dyDescent="0.25">
      <c r="A58" s="48"/>
      <c r="B58" s="35"/>
      <c r="C58" s="12"/>
      <c r="D58" s="35"/>
      <c r="E58" s="48"/>
      <c r="F58" s="35"/>
      <c r="G58" s="35"/>
      <c r="H58" s="35"/>
      <c r="I58" s="35"/>
      <c r="J58" s="35"/>
      <c r="K58" s="25" t="str">
        <f t="shared" si="2"/>
        <v/>
      </c>
      <c r="M58" s="5" t="str">
        <f t="shared" si="17"/>
        <v/>
      </c>
      <c r="N58" s="5">
        <f t="shared" si="3"/>
        <v>0</v>
      </c>
      <c r="R58" s="5">
        <f t="shared" si="4"/>
        <v>0</v>
      </c>
      <c r="S58" s="5">
        <f t="shared" si="5"/>
        <v>0</v>
      </c>
      <c r="T58" s="5">
        <f t="shared" si="6"/>
        <v>0</v>
      </c>
      <c r="U58" s="5">
        <f t="shared" si="7"/>
        <v>0</v>
      </c>
      <c r="V58" s="5">
        <f t="shared" si="8"/>
        <v>0</v>
      </c>
      <c r="W58" s="5">
        <f t="shared" si="9"/>
        <v>0</v>
      </c>
      <c r="X58" s="5">
        <f t="shared" si="10"/>
        <v>0</v>
      </c>
      <c r="Y58" s="5">
        <f t="shared" si="11"/>
        <v>0</v>
      </c>
      <c r="Z58" s="5">
        <f t="shared" si="12"/>
        <v>0</v>
      </c>
      <c r="AA58" s="5">
        <f t="shared" si="13"/>
        <v>0</v>
      </c>
      <c r="AB58" s="26">
        <f t="shared" si="14"/>
        <v>0</v>
      </c>
      <c r="AC58" s="26">
        <f t="shared" si="15"/>
        <v>0</v>
      </c>
      <c r="AD58" s="26">
        <f t="shared" si="16"/>
        <v>0</v>
      </c>
    </row>
    <row r="59" spans="1:30" ht="24" customHeight="1" x14ac:dyDescent="0.25">
      <c r="A59" s="48"/>
      <c r="B59" s="35"/>
      <c r="C59" s="12"/>
      <c r="D59" s="35"/>
      <c r="E59" s="48"/>
      <c r="F59" s="35"/>
      <c r="G59" s="35"/>
      <c r="H59" s="35"/>
      <c r="I59" s="35"/>
      <c r="J59" s="35"/>
      <c r="K59" s="25" t="str">
        <f t="shared" si="2"/>
        <v/>
      </c>
      <c r="M59" s="5" t="str">
        <f t="shared" si="17"/>
        <v/>
      </c>
      <c r="N59" s="5">
        <f t="shared" si="3"/>
        <v>0</v>
      </c>
      <c r="R59" s="5">
        <f t="shared" si="4"/>
        <v>0</v>
      </c>
      <c r="S59" s="5">
        <f t="shared" si="5"/>
        <v>0</v>
      </c>
      <c r="T59" s="5">
        <f t="shared" si="6"/>
        <v>0</v>
      </c>
      <c r="U59" s="5">
        <f t="shared" si="7"/>
        <v>0</v>
      </c>
      <c r="V59" s="5">
        <f t="shared" si="8"/>
        <v>0</v>
      </c>
      <c r="W59" s="5">
        <f t="shared" si="9"/>
        <v>0</v>
      </c>
      <c r="X59" s="5">
        <f t="shared" si="10"/>
        <v>0</v>
      </c>
      <c r="Y59" s="5">
        <f t="shared" si="11"/>
        <v>0</v>
      </c>
      <c r="Z59" s="5">
        <f t="shared" si="12"/>
        <v>0</v>
      </c>
      <c r="AA59" s="5">
        <f t="shared" si="13"/>
        <v>0</v>
      </c>
      <c r="AB59" s="26">
        <f t="shared" si="14"/>
        <v>0</v>
      </c>
      <c r="AC59" s="26">
        <f t="shared" si="15"/>
        <v>0</v>
      </c>
      <c r="AD59" s="26">
        <f t="shared" si="16"/>
        <v>0</v>
      </c>
    </row>
    <row r="60" spans="1:30" ht="24" customHeight="1" x14ac:dyDescent="0.25">
      <c r="A60" s="48"/>
      <c r="B60" s="35"/>
      <c r="C60" s="12"/>
      <c r="D60" s="35"/>
      <c r="E60" s="48"/>
      <c r="F60" s="35"/>
      <c r="G60" s="35"/>
      <c r="H60" s="35"/>
      <c r="I60" s="35"/>
      <c r="J60" s="35"/>
      <c r="K60" s="25" t="str">
        <f t="shared" si="2"/>
        <v/>
      </c>
      <c r="M60" s="5" t="str">
        <f t="shared" si="17"/>
        <v/>
      </c>
      <c r="N60" s="5">
        <f t="shared" si="3"/>
        <v>0</v>
      </c>
      <c r="R60" s="5">
        <f t="shared" si="4"/>
        <v>0</v>
      </c>
      <c r="S60" s="5">
        <f t="shared" si="5"/>
        <v>0</v>
      </c>
      <c r="T60" s="5">
        <f t="shared" si="6"/>
        <v>0</v>
      </c>
      <c r="U60" s="5">
        <f t="shared" si="7"/>
        <v>0</v>
      </c>
      <c r="V60" s="5">
        <f t="shared" si="8"/>
        <v>0</v>
      </c>
      <c r="W60" s="5">
        <f t="shared" si="9"/>
        <v>0</v>
      </c>
      <c r="X60" s="5">
        <f t="shared" si="10"/>
        <v>0</v>
      </c>
      <c r="Y60" s="5">
        <f t="shared" si="11"/>
        <v>0</v>
      </c>
      <c r="Z60" s="5">
        <f t="shared" si="12"/>
        <v>0</v>
      </c>
      <c r="AA60" s="5">
        <f t="shared" si="13"/>
        <v>0</v>
      </c>
      <c r="AB60" s="26">
        <f t="shared" si="14"/>
        <v>0</v>
      </c>
      <c r="AC60" s="26">
        <f t="shared" si="15"/>
        <v>0</v>
      </c>
      <c r="AD60" s="26">
        <f t="shared" si="16"/>
        <v>0</v>
      </c>
    </row>
    <row r="61" spans="1:30" ht="24" customHeight="1" x14ac:dyDescent="0.25">
      <c r="A61" s="48"/>
      <c r="B61" s="35"/>
      <c r="C61" s="12"/>
      <c r="D61" s="35"/>
      <c r="E61" s="48"/>
      <c r="F61" s="35"/>
      <c r="G61" s="35"/>
      <c r="H61" s="35"/>
      <c r="I61" s="35"/>
      <c r="J61" s="35"/>
      <c r="K61" s="25" t="str">
        <f t="shared" si="2"/>
        <v/>
      </c>
      <c r="M61" s="5" t="str">
        <f t="shared" si="17"/>
        <v/>
      </c>
      <c r="N61" s="5">
        <f t="shared" si="3"/>
        <v>0</v>
      </c>
      <c r="R61" s="5">
        <f t="shared" si="4"/>
        <v>0</v>
      </c>
      <c r="S61" s="5">
        <f t="shared" si="5"/>
        <v>0</v>
      </c>
      <c r="T61" s="5">
        <f t="shared" si="6"/>
        <v>0</v>
      </c>
      <c r="U61" s="5">
        <f t="shared" si="7"/>
        <v>0</v>
      </c>
      <c r="V61" s="5">
        <f t="shared" si="8"/>
        <v>0</v>
      </c>
      <c r="W61" s="5">
        <f t="shared" si="9"/>
        <v>0</v>
      </c>
      <c r="X61" s="5">
        <f t="shared" si="10"/>
        <v>0</v>
      </c>
      <c r="Y61" s="5">
        <f t="shared" si="11"/>
        <v>0</v>
      </c>
      <c r="Z61" s="5">
        <f t="shared" si="12"/>
        <v>0</v>
      </c>
      <c r="AA61" s="5">
        <f t="shared" si="13"/>
        <v>0</v>
      </c>
      <c r="AB61" s="26">
        <f t="shared" si="14"/>
        <v>0</v>
      </c>
      <c r="AC61" s="26">
        <f t="shared" si="15"/>
        <v>0</v>
      </c>
      <c r="AD61" s="26">
        <f t="shared" si="16"/>
        <v>0</v>
      </c>
    </row>
    <row r="62" spans="1:30" ht="24" customHeight="1" x14ac:dyDescent="0.25">
      <c r="A62" s="48"/>
      <c r="B62" s="35"/>
      <c r="C62" s="12"/>
      <c r="D62" s="35"/>
      <c r="E62" s="48"/>
      <c r="F62" s="35"/>
      <c r="G62" s="35"/>
      <c r="H62" s="35"/>
      <c r="I62" s="35"/>
      <c r="J62" s="35"/>
      <c r="K62" s="25" t="str">
        <f t="shared" si="2"/>
        <v/>
      </c>
      <c r="M62" s="5" t="str">
        <f t="shared" si="17"/>
        <v/>
      </c>
      <c r="N62" s="5">
        <f t="shared" si="3"/>
        <v>0</v>
      </c>
      <c r="R62" s="5">
        <f t="shared" si="4"/>
        <v>0</v>
      </c>
      <c r="S62" s="5">
        <f t="shared" si="5"/>
        <v>0</v>
      </c>
      <c r="T62" s="5">
        <f t="shared" si="6"/>
        <v>0</v>
      </c>
      <c r="U62" s="5">
        <f t="shared" si="7"/>
        <v>0</v>
      </c>
      <c r="V62" s="5">
        <f t="shared" si="8"/>
        <v>0</v>
      </c>
      <c r="W62" s="5">
        <f t="shared" si="9"/>
        <v>0</v>
      </c>
      <c r="X62" s="5">
        <f t="shared" si="10"/>
        <v>0</v>
      </c>
      <c r="Y62" s="5">
        <f t="shared" si="11"/>
        <v>0</v>
      </c>
      <c r="Z62" s="5">
        <f t="shared" si="12"/>
        <v>0</v>
      </c>
      <c r="AA62" s="5">
        <f t="shared" si="13"/>
        <v>0</v>
      </c>
      <c r="AB62" s="26">
        <f t="shared" si="14"/>
        <v>0</v>
      </c>
      <c r="AC62" s="26">
        <f t="shared" si="15"/>
        <v>0</v>
      </c>
      <c r="AD62" s="26">
        <f t="shared" si="16"/>
        <v>0</v>
      </c>
    </row>
    <row r="63" spans="1:30" ht="24" customHeight="1" x14ac:dyDescent="0.25">
      <c r="A63" s="48"/>
      <c r="B63" s="35"/>
      <c r="C63" s="12"/>
      <c r="D63" s="35"/>
      <c r="E63" s="48"/>
      <c r="F63" s="35"/>
      <c r="G63" s="35"/>
      <c r="H63" s="35"/>
      <c r="I63" s="35"/>
      <c r="J63" s="35"/>
      <c r="K63" s="25" t="str">
        <f t="shared" si="2"/>
        <v/>
      </c>
      <c r="M63" s="5" t="str">
        <f t="shared" si="17"/>
        <v/>
      </c>
      <c r="N63" s="5">
        <f t="shared" si="3"/>
        <v>0</v>
      </c>
      <c r="R63" s="5">
        <f t="shared" si="4"/>
        <v>0</v>
      </c>
      <c r="S63" s="5">
        <f t="shared" si="5"/>
        <v>0</v>
      </c>
      <c r="T63" s="5">
        <f t="shared" si="6"/>
        <v>0</v>
      </c>
      <c r="U63" s="5">
        <f t="shared" si="7"/>
        <v>0</v>
      </c>
      <c r="V63" s="5">
        <f t="shared" si="8"/>
        <v>0</v>
      </c>
      <c r="W63" s="5">
        <f t="shared" si="9"/>
        <v>0</v>
      </c>
      <c r="X63" s="5">
        <f t="shared" si="10"/>
        <v>0</v>
      </c>
      <c r="Y63" s="5">
        <f t="shared" si="11"/>
        <v>0</v>
      </c>
      <c r="Z63" s="5">
        <f t="shared" si="12"/>
        <v>0</v>
      </c>
      <c r="AA63" s="5">
        <f t="shared" si="13"/>
        <v>0</v>
      </c>
      <c r="AB63" s="26">
        <f t="shared" si="14"/>
        <v>0</v>
      </c>
      <c r="AC63" s="26">
        <f t="shared" si="15"/>
        <v>0</v>
      </c>
      <c r="AD63" s="26">
        <f t="shared" si="16"/>
        <v>0</v>
      </c>
    </row>
    <row r="64" spans="1:30" ht="24" customHeight="1" x14ac:dyDescent="0.25">
      <c r="A64" s="48"/>
      <c r="B64" s="35"/>
      <c r="C64" s="12"/>
      <c r="D64" s="35"/>
      <c r="E64" s="48"/>
      <c r="F64" s="35"/>
      <c r="G64" s="35"/>
      <c r="H64" s="35"/>
      <c r="I64" s="35"/>
      <c r="J64" s="35"/>
      <c r="K64" s="25" t="str">
        <f t="shared" si="2"/>
        <v/>
      </c>
      <c r="M64" s="5" t="str">
        <f t="shared" si="17"/>
        <v/>
      </c>
      <c r="N64" s="5">
        <f t="shared" si="3"/>
        <v>0</v>
      </c>
      <c r="R64" s="5">
        <f t="shared" si="4"/>
        <v>0</v>
      </c>
      <c r="S64" s="5">
        <f t="shared" si="5"/>
        <v>0</v>
      </c>
      <c r="T64" s="5">
        <f t="shared" si="6"/>
        <v>0</v>
      </c>
      <c r="U64" s="5">
        <f t="shared" si="7"/>
        <v>0</v>
      </c>
      <c r="V64" s="5">
        <f t="shared" si="8"/>
        <v>0</v>
      </c>
      <c r="W64" s="5">
        <f t="shared" si="9"/>
        <v>0</v>
      </c>
      <c r="X64" s="5">
        <f t="shared" si="10"/>
        <v>0</v>
      </c>
      <c r="Y64" s="5">
        <f t="shared" si="11"/>
        <v>0</v>
      </c>
      <c r="Z64" s="5">
        <f t="shared" si="12"/>
        <v>0</v>
      </c>
      <c r="AA64" s="5">
        <f t="shared" si="13"/>
        <v>0</v>
      </c>
      <c r="AB64" s="26">
        <f t="shared" si="14"/>
        <v>0</v>
      </c>
      <c r="AC64" s="26">
        <f t="shared" si="15"/>
        <v>0</v>
      </c>
      <c r="AD64" s="26">
        <f t="shared" si="16"/>
        <v>0</v>
      </c>
    </row>
    <row r="65" spans="1:30" ht="24" customHeight="1" x14ac:dyDescent="0.25">
      <c r="A65" s="48"/>
      <c r="B65" s="35"/>
      <c r="C65" s="12"/>
      <c r="D65" s="35"/>
      <c r="E65" s="48"/>
      <c r="F65" s="35"/>
      <c r="G65" s="35"/>
      <c r="H65" s="35"/>
      <c r="I65" s="35"/>
      <c r="J65" s="35"/>
      <c r="K65" s="25" t="str">
        <f t="shared" si="2"/>
        <v/>
      </c>
      <c r="M65" s="5" t="str">
        <f t="shared" si="17"/>
        <v/>
      </c>
      <c r="N65" s="5">
        <f t="shared" si="3"/>
        <v>0</v>
      </c>
      <c r="R65" s="5">
        <f t="shared" si="4"/>
        <v>0</v>
      </c>
      <c r="S65" s="5">
        <f t="shared" si="5"/>
        <v>0</v>
      </c>
      <c r="T65" s="5">
        <f t="shared" si="6"/>
        <v>0</v>
      </c>
      <c r="U65" s="5">
        <f t="shared" si="7"/>
        <v>0</v>
      </c>
      <c r="V65" s="5">
        <f t="shared" si="8"/>
        <v>0</v>
      </c>
      <c r="W65" s="5">
        <f t="shared" si="9"/>
        <v>0</v>
      </c>
      <c r="X65" s="5">
        <f t="shared" si="10"/>
        <v>0</v>
      </c>
      <c r="Y65" s="5">
        <f t="shared" si="11"/>
        <v>0</v>
      </c>
      <c r="Z65" s="5">
        <f t="shared" si="12"/>
        <v>0</v>
      </c>
      <c r="AA65" s="5">
        <f t="shared" si="13"/>
        <v>0</v>
      </c>
      <c r="AB65" s="26">
        <f t="shared" si="14"/>
        <v>0</v>
      </c>
      <c r="AC65" s="26">
        <f t="shared" si="15"/>
        <v>0</v>
      </c>
      <c r="AD65" s="26">
        <f t="shared" si="16"/>
        <v>0</v>
      </c>
    </row>
    <row r="66" spans="1:30" ht="24" customHeight="1" x14ac:dyDescent="0.25">
      <c r="A66" s="48"/>
      <c r="B66" s="35"/>
      <c r="C66" s="12"/>
      <c r="D66" s="35"/>
      <c r="E66" s="48"/>
      <c r="F66" s="35"/>
      <c r="G66" s="35"/>
      <c r="H66" s="35"/>
      <c r="I66" s="35"/>
      <c r="J66" s="35"/>
      <c r="K66" s="25" t="str">
        <f t="shared" si="2"/>
        <v/>
      </c>
      <c r="M66" s="5" t="str">
        <f t="shared" si="17"/>
        <v/>
      </c>
      <c r="N66" s="5">
        <f t="shared" si="3"/>
        <v>0</v>
      </c>
      <c r="R66" s="5">
        <f t="shared" si="4"/>
        <v>0</v>
      </c>
      <c r="S66" s="5">
        <f t="shared" si="5"/>
        <v>0</v>
      </c>
      <c r="T66" s="5">
        <f t="shared" si="6"/>
        <v>0</v>
      </c>
      <c r="U66" s="5">
        <f t="shared" si="7"/>
        <v>0</v>
      </c>
      <c r="V66" s="5">
        <f t="shared" si="8"/>
        <v>0</v>
      </c>
      <c r="W66" s="5">
        <f t="shared" si="9"/>
        <v>0</v>
      </c>
      <c r="X66" s="5">
        <f t="shared" si="10"/>
        <v>0</v>
      </c>
      <c r="Y66" s="5">
        <f t="shared" si="11"/>
        <v>0</v>
      </c>
      <c r="Z66" s="5">
        <f t="shared" si="12"/>
        <v>0</v>
      </c>
      <c r="AA66" s="5">
        <f t="shared" si="13"/>
        <v>0</v>
      </c>
      <c r="AB66" s="26">
        <f t="shared" si="14"/>
        <v>0</v>
      </c>
      <c r="AC66" s="26">
        <f t="shared" si="15"/>
        <v>0</v>
      </c>
      <c r="AD66" s="26">
        <f t="shared" si="16"/>
        <v>0</v>
      </c>
    </row>
    <row r="67" spans="1:30" ht="24" customHeight="1" x14ac:dyDescent="0.25">
      <c r="A67" s="48"/>
      <c r="B67" s="35"/>
      <c r="C67" s="12"/>
      <c r="D67" s="35"/>
      <c r="E67" s="48"/>
      <c r="F67" s="35"/>
      <c r="G67" s="35"/>
      <c r="H67" s="35"/>
      <c r="I67" s="35"/>
      <c r="J67" s="35"/>
      <c r="K67" s="25" t="str">
        <f t="shared" si="2"/>
        <v/>
      </c>
      <c r="M67" s="5" t="str">
        <f t="shared" si="17"/>
        <v/>
      </c>
      <c r="N67" s="5">
        <f t="shared" si="3"/>
        <v>0</v>
      </c>
      <c r="R67" s="5">
        <f t="shared" si="4"/>
        <v>0</v>
      </c>
      <c r="S67" s="5">
        <f t="shared" si="5"/>
        <v>0</v>
      </c>
      <c r="T67" s="5">
        <f t="shared" si="6"/>
        <v>0</v>
      </c>
      <c r="U67" s="5">
        <f t="shared" si="7"/>
        <v>0</v>
      </c>
      <c r="V67" s="5">
        <f t="shared" si="8"/>
        <v>0</v>
      </c>
      <c r="W67" s="5">
        <f t="shared" si="9"/>
        <v>0</v>
      </c>
      <c r="X67" s="5">
        <f t="shared" si="10"/>
        <v>0</v>
      </c>
      <c r="Y67" s="5">
        <f t="shared" si="11"/>
        <v>0</v>
      </c>
      <c r="Z67" s="5">
        <f t="shared" si="12"/>
        <v>0</v>
      </c>
      <c r="AA67" s="5">
        <f t="shared" si="13"/>
        <v>0</v>
      </c>
      <c r="AB67" s="26">
        <f t="shared" si="14"/>
        <v>0</v>
      </c>
      <c r="AC67" s="26">
        <f t="shared" si="15"/>
        <v>0</v>
      </c>
      <c r="AD67" s="26">
        <f t="shared" si="16"/>
        <v>0</v>
      </c>
    </row>
    <row r="68" spans="1:30" ht="24" customHeight="1" x14ac:dyDescent="0.25">
      <c r="A68" s="48"/>
      <c r="B68" s="35"/>
      <c r="C68" s="12"/>
      <c r="D68" s="35"/>
      <c r="E68" s="48"/>
      <c r="F68" s="35"/>
      <c r="G68" s="35"/>
      <c r="H68" s="35"/>
      <c r="I68" s="35"/>
      <c r="J68" s="35"/>
      <c r="K68" s="25" t="str">
        <f t="shared" si="2"/>
        <v/>
      </c>
      <c r="M68" s="5" t="str">
        <f t="shared" ref="M68:M103" si="18">IFERROR(IF($C68=0,"",IF(RIGHT((MOD( (11 - MOD((MID($C68,1,1)*10+MID($C68,2,1)*9+MID($C68,3,1)*8+MID($C68,4,1)*7+MID($C68,5,1)*6+MID($C68,6,1)*5+MID($C68,7,1)*4+MID($C68,8,1)*3+MID($C68,9,1)*2),11)), 11)),1)*1=MID($C68,10,1)*1,IF(RIGHT((MOD( (11 - MOD((MID($C68,1,1)*11+MID($C68,2,1)*10+MID($C68,3,1)*9+MID($C68,4,1)*8+MID($C68,5,1)*7+MID($C68,6,1)*6+MID($C68,7,1)*5+MID($C68,8,1)*4+MID($C68,9,1)*3+ ((RIGHT((MOD( (11 - MOD((MID($C68,1,1)*10+MID($C68,2,1)*9+MID($C68,3,1)*8+MID($C68,4,1)*7+MID($C68,5,1)*6+MID($C68,6,1)*5+MID($C68,7,1)*4+MID($C68,8,1)*3+MID($C68,9,1)*2),11)), 11)),1)*1)*2)),11)), 11)),1)*1=MID($C68,11,1)*1,$P$4,$P$5),$P$5)),$P$5)</f>
        <v/>
      </c>
      <c r="N68" s="5">
        <f t="shared" si="3"/>
        <v>0</v>
      </c>
      <c r="R68" s="5">
        <f t="shared" si="4"/>
        <v>0</v>
      </c>
      <c r="S68" s="5">
        <f t="shared" si="5"/>
        <v>0</v>
      </c>
      <c r="T68" s="5">
        <f t="shared" si="6"/>
        <v>0</v>
      </c>
      <c r="U68" s="5">
        <f t="shared" si="7"/>
        <v>0</v>
      </c>
      <c r="V68" s="5">
        <f t="shared" si="8"/>
        <v>0</v>
      </c>
      <c r="W68" s="5">
        <f t="shared" si="9"/>
        <v>0</v>
      </c>
      <c r="X68" s="5">
        <f t="shared" si="10"/>
        <v>0</v>
      </c>
      <c r="Y68" s="5">
        <f t="shared" si="11"/>
        <v>0</v>
      </c>
      <c r="Z68" s="5">
        <f t="shared" si="12"/>
        <v>0</v>
      </c>
      <c r="AA68" s="5">
        <f t="shared" si="13"/>
        <v>0</v>
      </c>
      <c r="AB68" s="26">
        <f t="shared" si="14"/>
        <v>0</v>
      </c>
      <c r="AC68" s="26">
        <f t="shared" si="15"/>
        <v>0</v>
      </c>
      <c r="AD68" s="26">
        <f t="shared" si="16"/>
        <v>0</v>
      </c>
    </row>
    <row r="69" spans="1:30" ht="24" customHeight="1" x14ac:dyDescent="0.25">
      <c r="A69" s="48"/>
      <c r="B69" s="35"/>
      <c r="C69" s="12"/>
      <c r="D69" s="35"/>
      <c r="E69" s="48"/>
      <c r="F69" s="35"/>
      <c r="G69" s="35"/>
      <c r="H69" s="35"/>
      <c r="I69" s="35"/>
      <c r="J69" s="35"/>
      <c r="K69" s="25" t="str">
        <f t="shared" ref="K69:K103" si="19">IF(N69=1,M69,IF(AD69=1,"Preencha todos os campos para um mesmo integrante da Equipe Técnica",""))</f>
        <v/>
      </c>
      <c r="M69" s="5" t="str">
        <f t="shared" si="18"/>
        <v/>
      </c>
      <c r="N69" s="5">
        <f t="shared" ref="N69:N103" si="20">IF(M69="CPF Inválido",1,0)</f>
        <v>0</v>
      </c>
      <c r="R69" s="5">
        <f t="shared" ref="R69:R103" si="21">IF(A69="",0,1)</f>
        <v>0</v>
      </c>
      <c r="S69" s="5">
        <f t="shared" ref="S69:S103" si="22">IF(B69="",0,1)</f>
        <v>0</v>
      </c>
      <c r="T69" s="5">
        <f t="shared" ref="T69:T103" si="23">IF(C69="",0,1)</f>
        <v>0</v>
      </c>
      <c r="U69" s="5">
        <f t="shared" ref="U69:U103" si="24">IF(D69="",0,1)</f>
        <v>0</v>
      </c>
      <c r="V69" s="5">
        <f t="shared" ref="V69:V103" si="25">IF(E69="",0,1)</f>
        <v>0</v>
      </c>
      <c r="W69" s="5">
        <f t="shared" ref="W69:W103" si="26">IF(F69="",0,1)</f>
        <v>0</v>
      </c>
      <c r="X69" s="5">
        <f t="shared" ref="X69:X103" si="27">IF(G69="",0,1)</f>
        <v>0</v>
      </c>
      <c r="Y69" s="5">
        <f t="shared" ref="Y69:Y103" si="28">IF(H69="",0,1)</f>
        <v>0</v>
      </c>
      <c r="Z69" s="5">
        <f t="shared" ref="Z69:Z103" si="29">IF(I69="",0,1)</f>
        <v>0</v>
      </c>
      <c r="AA69" s="5">
        <f t="shared" ref="AA69:AA103" si="30">IF(J69="",0,1)</f>
        <v>0</v>
      </c>
      <c r="AB69" s="26">
        <f t="shared" ref="AB69:AB103" si="31">SUM(R69:AA69)</f>
        <v>0</v>
      </c>
      <c r="AC69" s="26">
        <f t="shared" ref="AC69:AC103" si="32">IF(AB69=10,1,0)</f>
        <v>0</v>
      </c>
      <c r="AD69" s="26">
        <f t="shared" ref="AD69:AD103" si="33">IF(AND(AB69&gt;0,AB69&lt;10),1,0)</f>
        <v>0</v>
      </c>
    </row>
    <row r="70" spans="1:30" ht="24" customHeight="1" x14ac:dyDescent="0.25">
      <c r="A70" s="48"/>
      <c r="B70" s="35"/>
      <c r="C70" s="12"/>
      <c r="D70" s="35"/>
      <c r="E70" s="48"/>
      <c r="F70" s="35"/>
      <c r="G70" s="35"/>
      <c r="H70" s="35"/>
      <c r="I70" s="35"/>
      <c r="J70" s="35"/>
      <c r="K70" s="25" t="str">
        <f t="shared" si="19"/>
        <v/>
      </c>
      <c r="M70" s="5" t="str">
        <f t="shared" si="18"/>
        <v/>
      </c>
      <c r="N70" s="5">
        <f t="shared" si="20"/>
        <v>0</v>
      </c>
      <c r="R70" s="5">
        <f t="shared" si="21"/>
        <v>0</v>
      </c>
      <c r="S70" s="5">
        <f t="shared" si="22"/>
        <v>0</v>
      </c>
      <c r="T70" s="5">
        <f t="shared" si="23"/>
        <v>0</v>
      </c>
      <c r="U70" s="5">
        <f t="shared" si="24"/>
        <v>0</v>
      </c>
      <c r="V70" s="5">
        <f t="shared" si="25"/>
        <v>0</v>
      </c>
      <c r="W70" s="5">
        <f t="shared" si="26"/>
        <v>0</v>
      </c>
      <c r="X70" s="5">
        <f t="shared" si="27"/>
        <v>0</v>
      </c>
      <c r="Y70" s="5">
        <f t="shared" si="28"/>
        <v>0</v>
      </c>
      <c r="Z70" s="5">
        <f t="shared" si="29"/>
        <v>0</v>
      </c>
      <c r="AA70" s="5">
        <f t="shared" si="30"/>
        <v>0</v>
      </c>
      <c r="AB70" s="26">
        <f t="shared" si="31"/>
        <v>0</v>
      </c>
      <c r="AC70" s="26">
        <f t="shared" si="32"/>
        <v>0</v>
      </c>
      <c r="AD70" s="26">
        <f t="shared" si="33"/>
        <v>0</v>
      </c>
    </row>
    <row r="71" spans="1:30" ht="24" customHeight="1" x14ac:dyDescent="0.25">
      <c r="A71" s="48"/>
      <c r="B71" s="35"/>
      <c r="C71" s="12"/>
      <c r="D71" s="35"/>
      <c r="E71" s="48"/>
      <c r="F71" s="35"/>
      <c r="G71" s="35"/>
      <c r="H71" s="35"/>
      <c r="I71" s="35"/>
      <c r="J71" s="35"/>
      <c r="K71" s="25" t="str">
        <f t="shared" si="19"/>
        <v/>
      </c>
      <c r="M71" s="5" t="str">
        <f t="shared" si="18"/>
        <v/>
      </c>
      <c r="N71" s="5">
        <f t="shared" si="20"/>
        <v>0</v>
      </c>
      <c r="R71" s="5">
        <f t="shared" si="21"/>
        <v>0</v>
      </c>
      <c r="S71" s="5">
        <f t="shared" si="22"/>
        <v>0</v>
      </c>
      <c r="T71" s="5">
        <f t="shared" si="23"/>
        <v>0</v>
      </c>
      <c r="U71" s="5">
        <f t="shared" si="24"/>
        <v>0</v>
      </c>
      <c r="V71" s="5">
        <f t="shared" si="25"/>
        <v>0</v>
      </c>
      <c r="W71" s="5">
        <f t="shared" si="26"/>
        <v>0</v>
      </c>
      <c r="X71" s="5">
        <f t="shared" si="27"/>
        <v>0</v>
      </c>
      <c r="Y71" s="5">
        <f t="shared" si="28"/>
        <v>0</v>
      </c>
      <c r="Z71" s="5">
        <f t="shared" si="29"/>
        <v>0</v>
      </c>
      <c r="AA71" s="5">
        <f t="shared" si="30"/>
        <v>0</v>
      </c>
      <c r="AB71" s="26">
        <f t="shared" si="31"/>
        <v>0</v>
      </c>
      <c r="AC71" s="26">
        <f t="shared" si="32"/>
        <v>0</v>
      </c>
      <c r="AD71" s="26">
        <f t="shared" si="33"/>
        <v>0</v>
      </c>
    </row>
    <row r="72" spans="1:30" ht="24" customHeight="1" x14ac:dyDescent="0.25">
      <c r="A72" s="48"/>
      <c r="B72" s="35"/>
      <c r="C72" s="12"/>
      <c r="D72" s="35"/>
      <c r="E72" s="48"/>
      <c r="F72" s="35"/>
      <c r="G72" s="35"/>
      <c r="H72" s="35"/>
      <c r="I72" s="35"/>
      <c r="J72" s="35"/>
      <c r="K72" s="25" t="str">
        <f t="shared" si="19"/>
        <v/>
      </c>
      <c r="M72" s="5" t="str">
        <f t="shared" si="18"/>
        <v/>
      </c>
      <c r="N72" s="5">
        <f t="shared" si="20"/>
        <v>0</v>
      </c>
      <c r="R72" s="5">
        <f t="shared" si="21"/>
        <v>0</v>
      </c>
      <c r="S72" s="5">
        <f t="shared" si="22"/>
        <v>0</v>
      </c>
      <c r="T72" s="5">
        <f t="shared" si="23"/>
        <v>0</v>
      </c>
      <c r="U72" s="5">
        <f t="shared" si="24"/>
        <v>0</v>
      </c>
      <c r="V72" s="5">
        <f t="shared" si="25"/>
        <v>0</v>
      </c>
      <c r="W72" s="5">
        <f t="shared" si="26"/>
        <v>0</v>
      </c>
      <c r="X72" s="5">
        <f t="shared" si="27"/>
        <v>0</v>
      </c>
      <c r="Y72" s="5">
        <f t="shared" si="28"/>
        <v>0</v>
      </c>
      <c r="Z72" s="5">
        <f t="shared" si="29"/>
        <v>0</v>
      </c>
      <c r="AA72" s="5">
        <f t="shared" si="30"/>
        <v>0</v>
      </c>
      <c r="AB72" s="26">
        <f t="shared" si="31"/>
        <v>0</v>
      </c>
      <c r="AC72" s="26">
        <f t="shared" si="32"/>
        <v>0</v>
      </c>
      <c r="AD72" s="26">
        <f t="shared" si="33"/>
        <v>0</v>
      </c>
    </row>
    <row r="73" spans="1:30" ht="24" customHeight="1" x14ac:dyDescent="0.25">
      <c r="A73" s="48"/>
      <c r="B73" s="35"/>
      <c r="C73" s="12"/>
      <c r="D73" s="35"/>
      <c r="E73" s="48"/>
      <c r="F73" s="35"/>
      <c r="G73" s="35"/>
      <c r="H73" s="35"/>
      <c r="I73" s="35"/>
      <c r="J73" s="35"/>
      <c r="K73" s="25" t="str">
        <f t="shared" si="19"/>
        <v/>
      </c>
      <c r="M73" s="5" t="str">
        <f t="shared" si="18"/>
        <v/>
      </c>
      <c r="N73" s="5">
        <f t="shared" si="20"/>
        <v>0</v>
      </c>
      <c r="R73" s="5">
        <f t="shared" si="21"/>
        <v>0</v>
      </c>
      <c r="S73" s="5">
        <f t="shared" si="22"/>
        <v>0</v>
      </c>
      <c r="T73" s="5">
        <f t="shared" si="23"/>
        <v>0</v>
      </c>
      <c r="U73" s="5">
        <f t="shared" si="24"/>
        <v>0</v>
      </c>
      <c r="V73" s="5">
        <f t="shared" si="25"/>
        <v>0</v>
      </c>
      <c r="W73" s="5">
        <f t="shared" si="26"/>
        <v>0</v>
      </c>
      <c r="X73" s="5">
        <f t="shared" si="27"/>
        <v>0</v>
      </c>
      <c r="Y73" s="5">
        <f t="shared" si="28"/>
        <v>0</v>
      </c>
      <c r="Z73" s="5">
        <f t="shared" si="29"/>
        <v>0</v>
      </c>
      <c r="AA73" s="5">
        <f t="shared" si="30"/>
        <v>0</v>
      </c>
      <c r="AB73" s="26">
        <f t="shared" si="31"/>
        <v>0</v>
      </c>
      <c r="AC73" s="26">
        <f t="shared" si="32"/>
        <v>0</v>
      </c>
      <c r="AD73" s="26">
        <f t="shared" si="33"/>
        <v>0</v>
      </c>
    </row>
    <row r="74" spans="1:30" ht="24" customHeight="1" x14ac:dyDescent="0.25">
      <c r="A74" s="48"/>
      <c r="B74" s="35"/>
      <c r="C74" s="12"/>
      <c r="D74" s="35"/>
      <c r="E74" s="48"/>
      <c r="F74" s="35"/>
      <c r="G74" s="35"/>
      <c r="H74" s="35"/>
      <c r="I74" s="35"/>
      <c r="J74" s="35"/>
      <c r="K74" s="25" t="str">
        <f t="shared" si="19"/>
        <v/>
      </c>
      <c r="M74" s="5" t="str">
        <f t="shared" si="18"/>
        <v/>
      </c>
      <c r="N74" s="5">
        <f t="shared" si="20"/>
        <v>0</v>
      </c>
      <c r="R74" s="5">
        <f t="shared" si="21"/>
        <v>0</v>
      </c>
      <c r="S74" s="5">
        <f t="shared" si="22"/>
        <v>0</v>
      </c>
      <c r="T74" s="5">
        <f t="shared" si="23"/>
        <v>0</v>
      </c>
      <c r="U74" s="5">
        <f t="shared" si="24"/>
        <v>0</v>
      </c>
      <c r="V74" s="5">
        <f t="shared" si="25"/>
        <v>0</v>
      </c>
      <c r="W74" s="5">
        <f t="shared" si="26"/>
        <v>0</v>
      </c>
      <c r="X74" s="5">
        <f t="shared" si="27"/>
        <v>0</v>
      </c>
      <c r="Y74" s="5">
        <f t="shared" si="28"/>
        <v>0</v>
      </c>
      <c r="Z74" s="5">
        <f t="shared" si="29"/>
        <v>0</v>
      </c>
      <c r="AA74" s="5">
        <f t="shared" si="30"/>
        <v>0</v>
      </c>
      <c r="AB74" s="26">
        <f t="shared" si="31"/>
        <v>0</v>
      </c>
      <c r="AC74" s="26">
        <f t="shared" si="32"/>
        <v>0</v>
      </c>
      <c r="AD74" s="26">
        <f t="shared" si="33"/>
        <v>0</v>
      </c>
    </row>
    <row r="75" spans="1:30" ht="24" customHeight="1" x14ac:dyDescent="0.25">
      <c r="A75" s="48"/>
      <c r="B75" s="35"/>
      <c r="C75" s="12"/>
      <c r="D75" s="35"/>
      <c r="E75" s="48"/>
      <c r="F75" s="35"/>
      <c r="G75" s="35"/>
      <c r="H75" s="35"/>
      <c r="I75" s="35"/>
      <c r="J75" s="35"/>
      <c r="K75" s="25" t="str">
        <f t="shared" si="19"/>
        <v/>
      </c>
      <c r="M75" s="5" t="str">
        <f t="shared" si="18"/>
        <v/>
      </c>
      <c r="N75" s="5">
        <f t="shared" si="20"/>
        <v>0</v>
      </c>
      <c r="R75" s="5">
        <f t="shared" si="21"/>
        <v>0</v>
      </c>
      <c r="S75" s="5">
        <f t="shared" si="22"/>
        <v>0</v>
      </c>
      <c r="T75" s="5">
        <f t="shared" si="23"/>
        <v>0</v>
      </c>
      <c r="U75" s="5">
        <f t="shared" si="24"/>
        <v>0</v>
      </c>
      <c r="V75" s="5">
        <f t="shared" si="25"/>
        <v>0</v>
      </c>
      <c r="W75" s="5">
        <f t="shared" si="26"/>
        <v>0</v>
      </c>
      <c r="X75" s="5">
        <f t="shared" si="27"/>
        <v>0</v>
      </c>
      <c r="Y75" s="5">
        <f t="shared" si="28"/>
        <v>0</v>
      </c>
      <c r="Z75" s="5">
        <f t="shared" si="29"/>
        <v>0</v>
      </c>
      <c r="AA75" s="5">
        <f t="shared" si="30"/>
        <v>0</v>
      </c>
      <c r="AB75" s="26">
        <f t="shared" si="31"/>
        <v>0</v>
      </c>
      <c r="AC75" s="26">
        <f t="shared" si="32"/>
        <v>0</v>
      </c>
      <c r="AD75" s="26">
        <f t="shared" si="33"/>
        <v>0</v>
      </c>
    </row>
    <row r="76" spans="1:30" ht="24" customHeight="1" x14ac:dyDescent="0.25">
      <c r="A76" s="48"/>
      <c r="B76" s="35"/>
      <c r="C76" s="12"/>
      <c r="D76" s="35"/>
      <c r="E76" s="48"/>
      <c r="F76" s="35"/>
      <c r="G76" s="35"/>
      <c r="H76" s="35"/>
      <c r="I76" s="35"/>
      <c r="J76" s="35"/>
      <c r="K76" s="25" t="str">
        <f t="shared" si="19"/>
        <v/>
      </c>
      <c r="M76" s="5" t="str">
        <f t="shared" si="18"/>
        <v/>
      </c>
      <c r="N76" s="5">
        <f t="shared" si="20"/>
        <v>0</v>
      </c>
      <c r="R76" s="5">
        <f t="shared" si="21"/>
        <v>0</v>
      </c>
      <c r="S76" s="5">
        <f t="shared" si="22"/>
        <v>0</v>
      </c>
      <c r="T76" s="5">
        <f t="shared" si="23"/>
        <v>0</v>
      </c>
      <c r="U76" s="5">
        <f t="shared" si="24"/>
        <v>0</v>
      </c>
      <c r="V76" s="5">
        <f t="shared" si="25"/>
        <v>0</v>
      </c>
      <c r="W76" s="5">
        <f t="shared" si="26"/>
        <v>0</v>
      </c>
      <c r="X76" s="5">
        <f t="shared" si="27"/>
        <v>0</v>
      </c>
      <c r="Y76" s="5">
        <f t="shared" si="28"/>
        <v>0</v>
      </c>
      <c r="Z76" s="5">
        <f t="shared" si="29"/>
        <v>0</v>
      </c>
      <c r="AA76" s="5">
        <f t="shared" si="30"/>
        <v>0</v>
      </c>
      <c r="AB76" s="26">
        <f t="shared" si="31"/>
        <v>0</v>
      </c>
      <c r="AC76" s="26">
        <f t="shared" si="32"/>
        <v>0</v>
      </c>
      <c r="AD76" s="26">
        <f t="shared" si="33"/>
        <v>0</v>
      </c>
    </row>
    <row r="77" spans="1:30" ht="24" customHeight="1" x14ac:dyDescent="0.25">
      <c r="A77" s="48"/>
      <c r="B77" s="35"/>
      <c r="C77" s="12"/>
      <c r="D77" s="35"/>
      <c r="E77" s="48"/>
      <c r="F77" s="35"/>
      <c r="G77" s="35"/>
      <c r="H77" s="35"/>
      <c r="I77" s="35"/>
      <c r="J77" s="35"/>
      <c r="K77" s="25" t="str">
        <f t="shared" si="19"/>
        <v/>
      </c>
      <c r="M77" s="5" t="str">
        <f t="shared" si="18"/>
        <v/>
      </c>
      <c r="N77" s="5">
        <f t="shared" si="20"/>
        <v>0</v>
      </c>
      <c r="R77" s="5">
        <f t="shared" si="21"/>
        <v>0</v>
      </c>
      <c r="S77" s="5">
        <f t="shared" si="22"/>
        <v>0</v>
      </c>
      <c r="T77" s="5">
        <f t="shared" si="23"/>
        <v>0</v>
      </c>
      <c r="U77" s="5">
        <f t="shared" si="24"/>
        <v>0</v>
      </c>
      <c r="V77" s="5">
        <f t="shared" si="25"/>
        <v>0</v>
      </c>
      <c r="W77" s="5">
        <f t="shared" si="26"/>
        <v>0</v>
      </c>
      <c r="X77" s="5">
        <f t="shared" si="27"/>
        <v>0</v>
      </c>
      <c r="Y77" s="5">
        <f t="shared" si="28"/>
        <v>0</v>
      </c>
      <c r="Z77" s="5">
        <f t="shared" si="29"/>
        <v>0</v>
      </c>
      <c r="AA77" s="5">
        <f t="shared" si="30"/>
        <v>0</v>
      </c>
      <c r="AB77" s="26">
        <f t="shared" si="31"/>
        <v>0</v>
      </c>
      <c r="AC77" s="26">
        <f t="shared" si="32"/>
        <v>0</v>
      </c>
      <c r="AD77" s="26">
        <f t="shared" si="33"/>
        <v>0</v>
      </c>
    </row>
    <row r="78" spans="1:30" ht="24" customHeight="1" x14ac:dyDescent="0.25">
      <c r="A78" s="48"/>
      <c r="B78" s="35"/>
      <c r="C78" s="12"/>
      <c r="D78" s="35"/>
      <c r="E78" s="48"/>
      <c r="F78" s="35"/>
      <c r="G78" s="35"/>
      <c r="H78" s="35"/>
      <c r="I78" s="35"/>
      <c r="J78" s="35"/>
      <c r="K78" s="25" t="str">
        <f t="shared" si="19"/>
        <v/>
      </c>
      <c r="M78" s="5" t="str">
        <f t="shared" si="18"/>
        <v/>
      </c>
      <c r="N78" s="5">
        <f t="shared" si="20"/>
        <v>0</v>
      </c>
      <c r="R78" s="5">
        <f t="shared" si="21"/>
        <v>0</v>
      </c>
      <c r="S78" s="5">
        <f t="shared" si="22"/>
        <v>0</v>
      </c>
      <c r="T78" s="5">
        <f t="shared" si="23"/>
        <v>0</v>
      </c>
      <c r="U78" s="5">
        <f t="shared" si="24"/>
        <v>0</v>
      </c>
      <c r="V78" s="5">
        <f t="shared" si="25"/>
        <v>0</v>
      </c>
      <c r="W78" s="5">
        <f t="shared" si="26"/>
        <v>0</v>
      </c>
      <c r="X78" s="5">
        <f t="shared" si="27"/>
        <v>0</v>
      </c>
      <c r="Y78" s="5">
        <f t="shared" si="28"/>
        <v>0</v>
      </c>
      <c r="Z78" s="5">
        <f t="shared" si="29"/>
        <v>0</v>
      </c>
      <c r="AA78" s="5">
        <f t="shared" si="30"/>
        <v>0</v>
      </c>
      <c r="AB78" s="26">
        <f t="shared" si="31"/>
        <v>0</v>
      </c>
      <c r="AC78" s="26">
        <f t="shared" si="32"/>
        <v>0</v>
      </c>
      <c r="AD78" s="26">
        <f t="shared" si="33"/>
        <v>0</v>
      </c>
    </row>
    <row r="79" spans="1:30" ht="24" customHeight="1" x14ac:dyDescent="0.25">
      <c r="A79" s="48"/>
      <c r="B79" s="35"/>
      <c r="C79" s="12"/>
      <c r="D79" s="35"/>
      <c r="E79" s="48"/>
      <c r="F79" s="35"/>
      <c r="G79" s="35"/>
      <c r="H79" s="35"/>
      <c r="I79" s="35"/>
      <c r="J79" s="35"/>
      <c r="K79" s="25" t="str">
        <f t="shared" si="19"/>
        <v/>
      </c>
      <c r="M79" s="5" t="str">
        <f t="shared" si="18"/>
        <v/>
      </c>
      <c r="N79" s="5">
        <f t="shared" si="20"/>
        <v>0</v>
      </c>
      <c r="R79" s="5">
        <f t="shared" si="21"/>
        <v>0</v>
      </c>
      <c r="S79" s="5">
        <f t="shared" si="22"/>
        <v>0</v>
      </c>
      <c r="T79" s="5">
        <f t="shared" si="23"/>
        <v>0</v>
      </c>
      <c r="U79" s="5">
        <f t="shared" si="24"/>
        <v>0</v>
      </c>
      <c r="V79" s="5">
        <f t="shared" si="25"/>
        <v>0</v>
      </c>
      <c r="W79" s="5">
        <f t="shared" si="26"/>
        <v>0</v>
      </c>
      <c r="X79" s="5">
        <f t="shared" si="27"/>
        <v>0</v>
      </c>
      <c r="Y79" s="5">
        <f t="shared" si="28"/>
        <v>0</v>
      </c>
      <c r="Z79" s="5">
        <f t="shared" si="29"/>
        <v>0</v>
      </c>
      <c r="AA79" s="5">
        <f t="shared" si="30"/>
        <v>0</v>
      </c>
      <c r="AB79" s="26">
        <f t="shared" si="31"/>
        <v>0</v>
      </c>
      <c r="AC79" s="26">
        <f t="shared" si="32"/>
        <v>0</v>
      </c>
      <c r="AD79" s="26">
        <f t="shared" si="33"/>
        <v>0</v>
      </c>
    </row>
    <row r="80" spans="1:30" ht="24" customHeight="1" x14ac:dyDescent="0.25">
      <c r="A80" s="48"/>
      <c r="B80" s="35"/>
      <c r="C80" s="12"/>
      <c r="D80" s="35"/>
      <c r="E80" s="48"/>
      <c r="F80" s="35"/>
      <c r="G80" s="35"/>
      <c r="H80" s="35"/>
      <c r="I80" s="35"/>
      <c r="J80" s="35"/>
      <c r="K80" s="25" t="str">
        <f t="shared" si="19"/>
        <v/>
      </c>
      <c r="M80" s="5" t="str">
        <f t="shared" si="18"/>
        <v/>
      </c>
      <c r="N80" s="5">
        <f t="shared" si="20"/>
        <v>0</v>
      </c>
      <c r="R80" s="5">
        <f t="shared" si="21"/>
        <v>0</v>
      </c>
      <c r="S80" s="5">
        <f t="shared" si="22"/>
        <v>0</v>
      </c>
      <c r="T80" s="5">
        <f t="shared" si="23"/>
        <v>0</v>
      </c>
      <c r="U80" s="5">
        <f t="shared" si="24"/>
        <v>0</v>
      </c>
      <c r="V80" s="5">
        <f t="shared" si="25"/>
        <v>0</v>
      </c>
      <c r="W80" s="5">
        <f t="shared" si="26"/>
        <v>0</v>
      </c>
      <c r="X80" s="5">
        <f t="shared" si="27"/>
        <v>0</v>
      </c>
      <c r="Y80" s="5">
        <f t="shared" si="28"/>
        <v>0</v>
      </c>
      <c r="Z80" s="5">
        <f t="shared" si="29"/>
        <v>0</v>
      </c>
      <c r="AA80" s="5">
        <f t="shared" si="30"/>
        <v>0</v>
      </c>
      <c r="AB80" s="26">
        <f t="shared" si="31"/>
        <v>0</v>
      </c>
      <c r="AC80" s="26">
        <f t="shared" si="32"/>
        <v>0</v>
      </c>
      <c r="AD80" s="26">
        <f t="shared" si="33"/>
        <v>0</v>
      </c>
    </row>
    <row r="81" spans="1:30" ht="24" customHeight="1" x14ac:dyDescent="0.25">
      <c r="A81" s="48"/>
      <c r="B81" s="35"/>
      <c r="C81" s="12"/>
      <c r="D81" s="35"/>
      <c r="E81" s="48"/>
      <c r="F81" s="35"/>
      <c r="G81" s="35"/>
      <c r="H81" s="35"/>
      <c r="I81" s="35"/>
      <c r="J81" s="35"/>
      <c r="K81" s="25" t="str">
        <f t="shared" si="19"/>
        <v/>
      </c>
      <c r="M81" s="5" t="str">
        <f t="shared" si="18"/>
        <v/>
      </c>
      <c r="N81" s="5">
        <f t="shared" si="20"/>
        <v>0</v>
      </c>
      <c r="R81" s="5">
        <f t="shared" si="21"/>
        <v>0</v>
      </c>
      <c r="S81" s="5">
        <f t="shared" si="22"/>
        <v>0</v>
      </c>
      <c r="T81" s="5">
        <f t="shared" si="23"/>
        <v>0</v>
      </c>
      <c r="U81" s="5">
        <f t="shared" si="24"/>
        <v>0</v>
      </c>
      <c r="V81" s="5">
        <f t="shared" si="25"/>
        <v>0</v>
      </c>
      <c r="W81" s="5">
        <f t="shared" si="26"/>
        <v>0</v>
      </c>
      <c r="X81" s="5">
        <f t="shared" si="27"/>
        <v>0</v>
      </c>
      <c r="Y81" s="5">
        <f t="shared" si="28"/>
        <v>0</v>
      </c>
      <c r="Z81" s="5">
        <f t="shared" si="29"/>
        <v>0</v>
      </c>
      <c r="AA81" s="5">
        <f t="shared" si="30"/>
        <v>0</v>
      </c>
      <c r="AB81" s="26">
        <f t="shared" si="31"/>
        <v>0</v>
      </c>
      <c r="AC81" s="26">
        <f t="shared" si="32"/>
        <v>0</v>
      </c>
      <c r="AD81" s="26">
        <f t="shared" si="33"/>
        <v>0</v>
      </c>
    </row>
    <row r="82" spans="1:30" ht="24" customHeight="1" x14ac:dyDescent="0.25">
      <c r="A82" s="48"/>
      <c r="B82" s="35"/>
      <c r="C82" s="12"/>
      <c r="D82" s="35"/>
      <c r="E82" s="48"/>
      <c r="F82" s="35"/>
      <c r="G82" s="35"/>
      <c r="H82" s="35"/>
      <c r="I82" s="35"/>
      <c r="J82" s="35"/>
      <c r="K82" s="25" t="str">
        <f t="shared" si="19"/>
        <v/>
      </c>
      <c r="M82" s="5" t="str">
        <f t="shared" si="18"/>
        <v/>
      </c>
      <c r="N82" s="5">
        <f t="shared" si="20"/>
        <v>0</v>
      </c>
      <c r="R82" s="5">
        <f t="shared" si="21"/>
        <v>0</v>
      </c>
      <c r="S82" s="5">
        <f t="shared" si="22"/>
        <v>0</v>
      </c>
      <c r="T82" s="5">
        <f t="shared" si="23"/>
        <v>0</v>
      </c>
      <c r="U82" s="5">
        <f t="shared" si="24"/>
        <v>0</v>
      </c>
      <c r="V82" s="5">
        <f t="shared" si="25"/>
        <v>0</v>
      </c>
      <c r="W82" s="5">
        <f t="shared" si="26"/>
        <v>0</v>
      </c>
      <c r="X82" s="5">
        <f t="shared" si="27"/>
        <v>0</v>
      </c>
      <c r="Y82" s="5">
        <f t="shared" si="28"/>
        <v>0</v>
      </c>
      <c r="Z82" s="5">
        <f t="shared" si="29"/>
        <v>0</v>
      </c>
      <c r="AA82" s="5">
        <f t="shared" si="30"/>
        <v>0</v>
      </c>
      <c r="AB82" s="26">
        <f t="shared" si="31"/>
        <v>0</v>
      </c>
      <c r="AC82" s="26">
        <f t="shared" si="32"/>
        <v>0</v>
      </c>
      <c r="AD82" s="26">
        <f t="shared" si="33"/>
        <v>0</v>
      </c>
    </row>
    <row r="83" spans="1:30" ht="24" customHeight="1" x14ac:dyDescent="0.25">
      <c r="A83" s="48"/>
      <c r="B83" s="35"/>
      <c r="C83" s="12"/>
      <c r="D83" s="35"/>
      <c r="E83" s="48"/>
      <c r="F83" s="35"/>
      <c r="G83" s="35"/>
      <c r="H83" s="35"/>
      <c r="I83" s="35"/>
      <c r="J83" s="35"/>
      <c r="K83" s="25" t="str">
        <f t="shared" si="19"/>
        <v/>
      </c>
      <c r="M83" s="5" t="str">
        <f t="shared" si="18"/>
        <v/>
      </c>
      <c r="N83" s="5">
        <f t="shared" si="20"/>
        <v>0</v>
      </c>
      <c r="R83" s="5">
        <f t="shared" si="21"/>
        <v>0</v>
      </c>
      <c r="S83" s="5">
        <f t="shared" si="22"/>
        <v>0</v>
      </c>
      <c r="T83" s="5">
        <f t="shared" si="23"/>
        <v>0</v>
      </c>
      <c r="U83" s="5">
        <f t="shared" si="24"/>
        <v>0</v>
      </c>
      <c r="V83" s="5">
        <f t="shared" si="25"/>
        <v>0</v>
      </c>
      <c r="W83" s="5">
        <f t="shared" si="26"/>
        <v>0</v>
      </c>
      <c r="X83" s="5">
        <f t="shared" si="27"/>
        <v>0</v>
      </c>
      <c r="Y83" s="5">
        <f t="shared" si="28"/>
        <v>0</v>
      </c>
      <c r="Z83" s="5">
        <f t="shared" si="29"/>
        <v>0</v>
      </c>
      <c r="AA83" s="5">
        <f t="shared" si="30"/>
        <v>0</v>
      </c>
      <c r="AB83" s="26">
        <f t="shared" si="31"/>
        <v>0</v>
      </c>
      <c r="AC83" s="26">
        <f t="shared" si="32"/>
        <v>0</v>
      </c>
      <c r="AD83" s="26">
        <f t="shared" si="33"/>
        <v>0</v>
      </c>
    </row>
    <row r="84" spans="1:30" ht="24" customHeight="1" x14ac:dyDescent="0.25">
      <c r="A84" s="48"/>
      <c r="B84" s="35"/>
      <c r="C84" s="12"/>
      <c r="D84" s="35"/>
      <c r="E84" s="48"/>
      <c r="F84" s="35"/>
      <c r="G84" s="35"/>
      <c r="H84" s="35"/>
      <c r="I84" s="35"/>
      <c r="J84" s="35"/>
      <c r="K84" s="25" t="str">
        <f t="shared" si="19"/>
        <v/>
      </c>
      <c r="M84" s="5" t="str">
        <f t="shared" si="18"/>
        <v/>
      </c>
      <c r="N84" s="5">
        <f t="shared" si="20"/>
        <v>0</v>
      </c>
      <c r="R84" s="5">
        <f t="shared" si="21"/>
        <v>0</v>
      </c>
      <c r="S84" s="5">
        <f t="shared" si="22"/>
        <v>0</v>
      </c>
      <c r="T84" s="5">
        <f t="shared" si="23"/>
        <v>0</v>
      </c>
      <c r="U84" s="5">
        <f t="shared" si="24"/>
        <v>0</v>
      </c>
      <c r="V84" s="5">
        <f t="shared" si="25"/>
        <v>0</v>
      </c>
      <c r="W84" s="5">
        <f t="shared" si="26"/>
        <v>0</v>
      </c>
      <c r="X84" s="5">
        <f t="shared" si="27"/>
        <v>0</v>
      </c>
      <c r="Y84" s="5">
        <f t="shared" si="28"/>
        <v>0</v>
      </c>
      <c r="Z84" s="5">
        <f t="shared" si="29"/>
        <v>0</v>
      </c>
      <c r="AA84" s="5">
        <f t="shared" si="30"/>
        <v>0</v>
      </c>
      <c r="AB84" s="26">
        <f t="shared" si="31"/>
        <v>0</v>
      </c>
      <c r="AC84" s="26">
        <f t="shared" si="32"/>
        <v>0</v>
      </c>
      <c r="AD84" s="26">
        <f t="shared" si="33"/>
        <v>0</v>
      </c>
    </row>
    <row r="85" spans="1:30" ht="24" customHeight="1" x14ac:dyDescent="0.25">
      <c r="A85" s="48"/>
      <c r="B85" s="35"/>
      <c r="C85" s="12"/>
      <c r="D85" s="35"/>
      <c r="E85" s="48"/>
      <c r="F85" s="35"/>
      <c r="G85" s="35"/>
      <c r="H85" s="35"/>
      <c r="I85" s="35"/>
      <c r="J85" s="35"/>
      <c r="K85" s="25" t="str">
        <f t="shared" si="19"/>
        <v/>
      </c>
      <c r="M85" s="5" t="str">
        <f t="shared" si="18"/>
        <v/>
      </c>
      <c r="N85" s="5">
        <f t="shared" si="20"/>
        <v>0</v>
      </c>
      <c r="R85" s="5">
        <f t="shared" si="21"/>
        <v>0</v>
      </c>
      <c r="S85" s="5">
        <f t="shared" si="22"/>
        <v>0</v>
      </c>
      <c r="T85" s="5">
        <f t="shared" si="23"/>
        <v>0</v>
      </c>
      <c r="U85" s="5">
        <f t="shared" si="24"/>
        <v>0</v>
      </c>
      <c r="V85" s="5">
        <f t="shared" si="25"/>
        <v>0</v>
      </c>
      <c r="W85" s="5">
        <f t="shared" si="26"/>
        <v>0</v>
      </c>
      <c r="X85" s="5">
        <f t="shared" si="27"/>
        <v>0</v>
      </c>
      <c r="Y85" s="5">
        <f t="shared" si="28"/>
        <v>0</v>
      </c>
      <c r="Z85" s="5">
        <f t="shared" si="29"/>
        <v>0</v>
      </c>
      <c r="AA85" s="5">
        <f t="shared" si="30"/>
        <v>0</v>
      </c>
      <c r="AB85" s="26">
        <f t="shared" si="31"/>
        <v>0</v>
      </c>
      <c r="AC85" s="26">
        <f t="shared" si="32"/>
        <v>0</v>
      </c>
      <c r="AD85" s="26">
        <f t="shared" si="33"/>
        <v>0</v>
      </c>
    </row>
    <row r="86" spans="1:30" ht="24" customHeight="1" x14ac:dyDescent="0.25">
      <c r="A86" s="48"/>
      <c r="B86" s="35"/>
      <c r="C86" s="12"/>
      <c r="D86" s="35"/>
      <c r="E86" s="48"/>
      <c r="F86" s="35"/>
      <c r="G86" s="35"/>
      <c r="H86" s="35"/>
      <c r="I86" s="35"/>
      <c r="J86" s="35"/>
      <c r="K86" s="25" t="str">
        <f t="shared" si="19"/>
        <v/>
      </c>
      <c r="M86" s="5" t="str">
        <f t="shared" si="18"/>
        <v/>
      </c>
      <c r="N86" s="5">
        <f t="shared" si="20"/>
        <v>0</v>
      </c>
      <c r="R86" s="5">
        <f t="shared" si="21"/>
        <v>0</v>
      </c>
      <c r="S86" s="5">
        <f t="shared" si="22"/>
        <v>0</v>
      </c>
      <c r="T86" s="5">
        <f t="shared" si="23"/>
        <v>0</v>
      </c>
      <c r="U86" s="5">
        <f t="shared" si="24"/>
        <v>0</v>
      </c>
      <c r="V86" s="5">
        <f t="shared" si="25"/>
        <v>0</v>
      </c>
      <c r="W86" s="5">
        <f t="shared" si="26"/>
        <v>0</v>
      </c>
      <c r="X86" s="5">
        <f t="shared" si="27"/>
        <v>0</v>
      </c>
      <c r="Y86" s="5">
        <f t="shared" si="28"/>
        <v>0</v>
      </c>
      <c r="Z86" s="5">
        <f t="shared" si="29"/>
        <v>0</v>
      </c>
      <c r="AA86" s="5">
        <f t="shared" si="30"/>
        <v>0</v>
      </c>
      <c r="AB86" s="26">
        <f t="shared" si="31"/>
        <v>0</v>
      </c>
      <c r="AC86" s="26">
        <f t="shared" si="32"/>
        <v>0</v>
      </c>
      <c r="AD86" s="26">
        <f t="shared" si="33"/>
        <v>0</v>
      </c>
    </row>
    <row r="87" spans="1:30" ht="24" customHeight="1" x14ac:dyDescent="0.25">
      <c r="A87" s="48"/>
      <c r="B87" s="35"/>
      <c r="C87" s="12"/>
      <c r="D87" s="35"/>
      <c r="E87" s="48"/>
      <c r="F87" s="35"/>
      <c r="G87" s="35"/>
      <c r="H87" s="35"/>
      <c r="I87" s="35"/>
      <c r="J87" s="35"/>
      <c r="K87" s="25" t="str">
        <f t="shared" si="19"/>
        <v/>
      </c>
      <c r="M87" s="5" t="str">
        <f t="shared" si="18"/>
        <v/>
      </c>
      <c r="N87" s="5">
        <f t="shared" si="20"/>
        <v>0</v>
      </c>
      <c r="R87" s="5">
        <f t="shared" si="21"/>
        <v>0</v>
      </c>
      <c r="S87" s="5">
        <f t="shared" si="22"/>
        <v>0</v>
      </c>
      <c r="T87" s="5">
        <f t="shared" si="23"/>
        <v>0</v>
      </c>
      <c r="U87" s="5">
        <f t="shared" si="24"/>
        <v>0</v>
      </c>
      <c r="V87" s="5">
        <f t="shared" si="25"/>
        <v>0</v>
      </c>
      <c r="W87" s="5">
        <f t="shared" si="26"/>
        <v>0</v>
      </c>
      <c r="X87" s="5">
        <f t="shared" si="27"/>
        <v>0</v>
      </c>
      <c r="Y87" s="5">
        <f t="shared" si="28"/>
        <v>0</v>
      </c>
      <c r="Z87" s="5">
        <f t="shared" si="29"/>
        <v>0</v>
      </c>
      <c r="AA87" s="5">
        <f t="shared" si="30"/>
        <v>0</v>
      </c>
      <c r="AB87" s="26">
        <f t="shared" si="31"/>
        <v>0</v>
      </c>
      <c r="AC87" s="26">
        <f t="shared" si="32"/>
        <v>0</v>
      </c>
      <c r="AD87" s="26">
        <f t="shared" si="33"/>
        <v>0</v>
      </c>
    </row>
    <row r="88" spans="1:30" ht="24" customHeight="1" x14ac:dyDescent="0.25">
      <c r="A88" s="48"/>
      <c r="B88" s="35"/>
      <c r="C88" s="12"/>
      <c r="D88" s="35"/>
      <c r="E88" s="48"/>
      <c r="F88" s="35"/>
      <c r="G88" s="35"/>
      <c r="H88" s="35"/>
      <c r="I88" s="35"/>
      <c r="J88" s="35"/>
      <c r="K88" s="25" t="str">
        <f t="shared" si="19"/>
        <v/>
      </c>
      <c r="M88" s="5" t="str">
        <f t="shared" si="18"/>
        <v/>
      </c>
      <c r="N88" s="5">
        <f t="shared" si="20"/>
        <v>0</v>
      </c>
      <c r="R88" s="5">
        <f t="shared" si="21"/>
        <v>0</v>
      </c>
      <c r="S88" s="5">
        <f t="shared" si="22"/>
        <v>0</v>
      </c>
      <c r="T88" s="5">
        <f t="shared" si="23"/>
        <v>0</v>
      </c>
      <c r="U88" s="5">
        <f t="shared" si="24"/>
        <v>0</v>
      </c>
      <c r="V88" s="5">
        <f t="shared" si="25"/>
        <v>0</v>
      </c>
      <c r="W88" s="5">
        <f t="shared" si="26"/>
        <v>0</v>
      </c>
      <c r="X88" s="5">
        <f t="shared" si="27"/>
        <v>0</v>
      </c>
      <c r="Y88" s="5">
        <f t="shared" si="28"/>
        <v>0</v>
      </c>
      <c r="Z88" s="5">
        <f t="shared" si="29"/>
        <v>0</v>
      </c>
      <c r="AA88" s="5">
        <f t="shared" si="30"/>
        <v>0</v>
      </c>
      <c r="AB88" s="26">
        <f t="shared" si="31"/>
        <v>0</v>
      </c>
      <c r="AC88" s="26">
        <f t="shared" si="32"/>
        <v>0</v>
      </c>
      <c r="AD88" s="26">
        <f t="shared" si="33"/>
        <v>0</v>
      </c>
    </row>
    <row r="89" spans="1:30" ht="24" customHeight="1" x14ac:dyDescent="0.25">
      <c r="A89" s="48"/>
      <c r="B89" s="35"/>
      <c r="C89" s="12"/>
      <c r="D89" s="35"/>
      <c r="E89" s="48"/>
      <c r="F89" s="35"/>
      <c r="G89" s="35"/>
      <c r="H89" s="35"/>
      <c r="I89" s="35"/>
      <c r="J89" s="35"/>
      <c r="K89" s="25" t="str">
        <f t="shared" si="19"/>
        <v/>
      </c>
      <c r="M89" s="5" t="str">
        <f t="shared" si="18"/>
        <v/>
      </c>
      <c r="N89" s="5">
        <f t="shared" si="20"/>
        <v>0</v>
      </c>
      <c r="R89" s="5">
        <f t="shared" si="21"/>
        <v>0</v>
      </c>
      <c r="S89" s="5">
        <f t="shared" si="22"/>
        <v>0</v>
      </c>
      <c r="T89" s="5">
        <f t="shared" si="23"/>
        <v>0</v>
      </c>
      <c r="U89" s="5">
        <f t="shared" si="24"/>
        <v>0</v>
      </c>
      <c r="V89" s="5">
        <f t="shared" si="25"/>
        <v>0</v>
      </c>
      <c r="W89" s="5">
        <f t="shared" si="26"/>
        <v>0</v>
      </c>
      <c r="X89" s="5">
        <f t="shared" si="27"/>
        <v>0</v>
      </c>
      <c r="Y89" s="5">
        <f t="shared" si="28"/>
        <v>0</v>
      </c>
      <c r="Z89" s="5">
        <f t="shared" si="29"/>
        <v>0</v>
      </c>
      <c r="AA89" s="5">
        <f t="shared" si="30"/>
        <v>0</v>
      </c>
      <c r="AB89" s="26">
        <f t="shared" si="31"/>
        <v>0</v>
      </c>
      <c r="AC89" s="26">
        <f t="shared" si="32"/>
        <v>0</v>
      </c>
      <c r="AD89" s="26">
        <f t="shared" si="33"/>
        <v>0</v>
      </c>
    </row>
    <row r="90" spans="1:30" ht="24" customHeight="1" x14ac:dyDescent="0.25">
      <c r="A90" s="48"/>
      <c r="B90" s="35"/>
      <c r="C90" s="12"/>
      <c r="D90" s="35"/>
      <c r="E90" s="48"/>
      <c r="F90" s="35"/>
      <c r="G90" s="35"/>
      <c r="H90" s="35"/>
      <c r="I90" s="35"/>
      <c r="J90" s="35"/>
      <c r="K90" s="25" t="str">
        <f t="shared" si="19"/>
        <v/>
      </c>
      <c r="M90" s="5" t="str">
        <f t="shared" si="18"/>
        <v/>
      </c>
      <c r="N90" s="5">
        <f t="shared" si="20"/>
        <v>0</v>
      </c>
      <c r="R90" s="5">
        <f t="shared" si="21"/>
        <v>0</v>
      </c>
      <c r="S90" s="5">
        <f t="shared" si="22"/>
        <v>0</v>
      </c>
      <c r="T90" s="5">
        <f t="shared" si="23"/>
        <v>0</v>
      </c>
      <c r="U90" s="5">
        <f t="shared" si="24"/>
        <v>0</v>
      </c>
      <c r="V90" s="5">
        <f t="shared" si="25"/>
        <v>0</v>
      </c>
      <c r="W90" s="5">
        <f t="shared" si="26"/>
        <v>0</v>
      </c>
      <c r="X90" s="5">
        <f t="shared" si="27"/>
        <v>0</v>
      </c>
      <c r="Y90" s="5">
        <f t="shared" si="28"/>
        <v>0</v>
      </c>
      <c r="Z90" s="5">
        <f t="shared" si="29"/>
        <v>0</v>
      </c>
      <c r="AA90" s="5">
        <f t="shared" si="30"/>
        <v>0</v>
      </c>
      <c r="AB90" s="26">
        <f t="shared" si="31"/>
        <v>0</v>
      </c>
      <c r="AC90" s="26">
        <f t="shared" si="32"/>
        <v>0</v>
      </c>
      <c r="AD90" s="26">
        <f t="shared" si="33"/>
        <v>0</v>
      </c>
    </row>
    <row r="91" spans="1:30" ht="24" customHeight="1" x14ac:dyDescent="0.25">
      <c r="A91" s="48"/>
      <c r="B91" s="35"/>
      <c r="C91" s="12"/>
      <c r="D91" s="35"/>
      <c r="E91" s="48"/>
      <c r="F91" s="35"/>
      <c r="G91" s="35"/>
      <c r="H91" s="35"/>
      <c r="I91" s="35"/>
      <c r="J91" s="35"/>
      <c r="K91" s="25" t="str">
        <f t="shared" si="19"/>
        <v/>
      </c>
      <c r="M91" s="5" t="str">
        <f t="shared" si="18"/>
        <v/>
      </c>
      <c r="N91" s="5">
        <f t="shared" si="20"/>
        <v>0</v>
      </c>
      <c r="R91" s="5">
        <f t="shared" si="21"/>
        <v>0</v>
      </c>
      <c r="S91" s="5">
        <f t="shared" si="22"/>
        <v>0</v>
      </c>
      <c r="T91" s="5">
        <f t="shared" si="23"/>
        <v>0</v>
      </c>
      <c r="U91" s="5">
        <f t="shared" si="24"/>
        <v>0</v>
      </c>
      <c r="V91" s="5">
        <f t="shared" si="25"/>
        <v>0</v>
      </c>
      <c r="W91" s="5">
        <f t="shared" si="26"/>
        <v>0</v>
      </c>
      <c r="X91" s="5">
        <f t="shared" si="27"/>
        <v>0</v>
      </c>
      <c r="Y91" s="5">
        <f t="shared" si="28"/>
        <v>0</v>
      </c>
      <c r="Z91" s="5">
        <f t="shared" si="29"/>
        <v>0</v>
      </c>
      <c r="AA91" s="5">
        <f t="shared" si="30"/>
        <v>0</v>
      </c>
      <c r="AB91" s="26">
        <f t="shared" si="31"/>
        <v>0</v>
      </c>
      <c r="AC91" s="26">
        <f t="shared" si="32"/>
        <v>0</v>
      </c>
      <c r="AD91" s="26">
        <f t="shared" si="33"/>
        <v>0</v>
      </c>
    </row>
    <row r="92" spans="1:30" ht="24" customHeight="1" x14ac:dyDescent="0.25">
      <c r="A92" s="48"/>
      <c r="B92" s="35"/>
      <c r="C92" s="12"/>
      <c r="D92" s="35"/>
      <c r="E92" s="48"/>
      <c r="F92" s="35"/>
      <c r="G92" s="35"/>
      <c r="H92" s="35"/>
      <c r="I92" s="35"/>
      <c r="J92" s="35"/>
      <c r="K92" s="25" t="str">
        <f t="shared" si="19"/>
        <v/>
      </c>
      <c r="M92" s="5" t="str">
        <f t="shared" si="18"/>
        <v/>
      </c>
      <c r="N92" s="5">
        <f t="shared" si="20"/>
        <v>0</v>
      </c>
      <c r="R92" s="5">
        <f t="shared" si="21"/>
        <v>0</v>
      </c>
      <c r="S92" s="5">
        <f t="shared" si="22"/>
        <v>0</v>
      </c>
      <c r="T92" s="5">
        <f t="shared" si="23"/>
        <v>0</v>
      </c>
      <c r="U92" s="5">
        <f t="shared" si="24"/>
        <v>0</v>
      </c>
      <c r="V92" s="5">
        <f t="shared" si="25"/>
        <v>0</v>
      </c>
      <c r="W92" s="5">
        <f t="shared" si="26"/>
        <v>0</v>
      </c>
      <c r="X92" s="5">
        <f t="shared" si="27"/>
        <v>0</v>
      </c>
      <c r="Y92" s="5">
        <f t="shared" si="28"/>
        <v>0</v>
      </c>
      <c r="Z92" s="5">
        <f t="shared" si="29"/>
        <v>0</v>
      </c>
      <c r="AA92" s="5">
        <f t="shared" si="30"/>
        <v>0</v>
      </c>
      <c r="AB92" s="26">
        <f t="shared" si="31"/>
        <v>0</v>
      </c>
      <c r="AC92" s="26">
        <f t="shared" si="32"/>
        <v>0</v>
      </c>
      <c r="AD92" s="26">
        <f t="shared" si="33"/>
        <v>0</v>
      </c>
    </row>
    <row r="93" spans="1:30" ht="24" customHeight="1" x14ac:dyDescent="0.25">
      <c r="A93" s="48"/>
      <c r="B93" s="35"/>
      <c r="C93" s="12"/>
      <c r="D93" s="35"/>
      <c r="E93" s="48"/>
      <c r="F93" s="35"/>
      <c r="G93" s="35"/>
      <c r="H93" s="35"/>
      <c r="I93" s="35"/>
      <c r="J93" s="35"/>
      <c r="K93" s="25" t="str">
        <f t="shared" si="19"/>
        <v/>
      </c>
      <c r="M93" s="5" t="str">
        <f t="shared" si="18"/>
        <v/>
      </c>
      <c r="N93" s="5">
        <f t="shared" si="20"/>
        <v>0</v>
      </c>
      <c r="R93" s="5">
        <f t="shared" si="21"/>
        <v>0</v>
      </c>
      <c r="S93" s="5">
        <f t="shared" si="22"/>
        <v>0</v>
      </c>
      <c r="T93" s="5">
        <f t="shared" si="23"/>
        <v>0</v>
      </c>
      <c r="U93" s="5">
        <f t="shared" si="24"/>
        <v>0</v>
      </c>
      <c r="V93" s="5">
        <f t="shared" si="25"/>
        <v>0</v>
      </c>
      <c r="W93" s="5">
        <f t="shared" si="26"/>
        <v>0</v>
      </c>
      <c r="X93" s="5">
        <f t="shared" si="27"/>
        <v>0</v>
      </c>
      <c r="Y93" s="5">
        <f t="shared" si="28"/>
        <v>0</v>
      </c>
      <c r="Z93" s="5">
        <f t="shared" si="29"/>
        <v>0</v>
      </c>
      <c r="AA93" s="5">
        <f t="shared" si="30"/>
        <v>0</v>
      </c>
      <c r="AB93" s="26">
        <f t="shared" si="31"/>
        <v>0</v>
      </c>
      <c r="AC93" s="26">
        <f t="shared" si="32"/>
        <v>0</v>
      </c>
      <c r="AD93" s="26">
        <f t="shared" si="33"/>
        <v>0</v>
      </c>
    </row>
    <row r="94" spans="1:30" ht="24" customHeight="1" x14ac:dyDescent="0.25">
      <c r="A94" s="48"/>
      <c r="B94" s="35"/>
      <c r="C94" s="12"/>
      <c r="D94" s="35"/>
      <c r="E94" s="48"/>
      <c r="F94" s="35"/>
      <c r="G94" s="35"/>
      <c r="H94" s="35"/>
      <c r="I94" s="35"/>
      <c r="J94" s="35"/>
      <c r="K94" s="25" t="str">
        <f t="shared" si="19"/>
        <v/>
      </c>
      <c r="M94" s="5" t="str">
        <f t="shared" si="18"/>
        <v/>
      </c>
      <c r="N94" s="5">
        <f t="shared" si="20"/>
        <v>0</v>
      </c>
      <c r="R94" s="5">
        <f t="shared" si="21"/>
        <v>0</v>
      </c>
      <c r="S94" s="5">
        <f t="shared" si="22"/>
        <v>0</v>
      </c>
      <c r="T94" s="5">
        <f t="shared" si="23"/>
        <v>0</v>
      </c>
      <c r="U94" s="5">
        <f t="shared" si="24"/>
        <v>0</v>
      </c>
      <c r="V94" s="5">
        <f t="shared" si="25"/>
        <v>0</v>
      </c>
      <c r="W94" s="5">
        <f t="shared" si="26"/>
        <v>0</v>
      </c>
      <c r="X94" s="5">
        <f t="shared" si="27"/>
        <v>0</v>
      </c>
      <c r="Y94" s="5">
        <f t="shared" si="28"/>
        <v>0</v>
      </c>
      <c r="Z94" s="5">
        <f t="shared" si="29"/>
        <v>0</v>
      </c>
      <c r="AA94" s="5">
        <f t="shared" si="30"/>
        <v>0</v>
      </c>
      <c r="AB94" s="26">
        <f t="shared" si="31"/>
        <v>0</v>
      </c>
      <c r="AC94" s="26">
        <f t="shared" si="32"/>
        <v>0</v>
      </c>
      <c r="AD94" s="26">
        <f t="shared" si="33"/>
        <v>0</v>
      </c>
    </row>
    <row r="95" spans="1:30" ht="24" customHeight="1" x14ac:dyDescent="0.25">
      <c r="A95" s="48"/>
      <c r="B95" s="35"/>
      <c r="C95" s="12"/>
      <c r="D95" s="35"/>
      <c r="E95" s="48"/>
      <c r="F95" s="35"/>
      <c r="G95" s="35"/>
      <c r="H95" s="35"/>
      <c r="I95" s="35"/>
      <c r="J95" s="35"/>
      <c r="K95" s="25" t="str">
        <f t="shared" si="19"/>
        <v/>
      </c>
      <c r="M95" s="5" t="str">
        <f t="shared" si="18"/>
        <v/>
      </c>
      <c r="N95" s="5">
        <f t="shared" si="20"/>
        <v>0</v>
      </c>
      <c r="R95" s="5">
        <f t="shared" si="21"/>
        <v>0</v>
      </c>
      <c r="S95" s="5">
        <f t="shared" si="22"/>
        <v>0</v>
      </c>
      <c r="T95" s="5">
        <f t="shared" si="23"/>
        <v>0</v>
      </c>
      <c r="U95" s="5">
        <f t="shared" si="24"/>
        <v>0</v>
      </c>
      <c r="V95" s="5">
        <f t="shared" si="25"/>
        <v>0</v>
      </c>
      <c r="W95" s="5">
        <f t="shared" si="26"/>
        <v>0</v>
      </c>
      <c r="X95" s="5">
        <f t="shared" si="27"/>
        <v>0</v>
      </c>
      <c r="Y95" s="5">
        <f t="shared" si="28"/>
        <v>0</v>
      </c>
      <c r="Z95" s="5">
        <f t="shared" si="29"/>
        <v>0</v>
      </c>
      <c r="AA95" s="5">
        <f t="shared" si="30"/>
        <v>0</v>
      </c>
      <c r="AB95" s="26">
        <f t="shared" si="31"/>
        <v>0</v>
      </c>
      <c r="AC95" s="26">
        <f t="shared" si="32"/>
        <v>0</v>
      </c>
      <c r="AD95" s="26">
        <f t="shared" si="33"/>
        <v>0</v>
      </c>
    </row>
    <row r="96" spans="1:30" ht="24" customHeight="1" x14ac:dyDescent="0.25">
      <c r="A96" s="48"/>
      <c r="B96" s="35"/>
      <c r="C96" s="12"/>
      <c r="D96" s="35"/>
      <c r="E96" s="48"/>
      <c r="F96" s="35"/>
      <c r="G96" s="35"/>
      <c r="H96" s="35"/>
      <c r="I96" s="35"/>
      <c r="J96" s="35"/>
      <c r="K96" s="25" t="str">
        <f t="shared" si="19"/>
        <v/>
      </c>
      <c r="M96" s="5" t="str">
        <f t="shared" si="18"/>
        <v/>
      </c>
      <c r="N96" s="5">
        <f t="shared" si="20"/>
        <v>0</v>
      </c>
      <c r="R96" s="5">
        <f t="shared" si="21"/>
        <v>0</v>
      </c>
      <c r="S96" s="5">
        <f t="shared" si="22"/>
        <v>0</v>
      </c>
      <c r="T96" s="5">
        <f t="shared" si="23"/>
        <v>0</v>
      </c>
      <c r="U96" s="5">
        <f t="shared" si="24"/>
        <v>0</v>
      </c>
      <c r="V96" s="5">
        <f t="shared" si="25"/>
        <v>0</v>
      </c>
      <c r="W96" s="5">
        <f t="shared" si="26"/>
        <v>0</v>
      </c>
      <c r="X96" s="5">
        <f t="shared" si="27"/>
        <v>0</v>
      </c>
      <c r="Y96" s="5">
        <f t="shared" si="28"/>
        <v>0</v>
      </c>
      <c r="Z96" s="5">
        <f t="shared" si="29"/>
        <v>0</v>
      </c>
      <c r="AA96" s="5">
        <f t="shared" si="30"/>
        <v>0</v>
      </c>
      <c r="AB96" s="26">
        <f t="shared" si="31"/>
        <v>0</v>
      </c>
      <c r="AC96" s="26">
        <f t="shared" si="32"/>
        <v>0</v>
      </c>
      <c r="AD96" s="26">
        <f t="shared" si="33"/>
        <v>0</v>
      </c>
    </row>
    <row r="97" spans="1:31" ht="24" customHeight="1" x14ac:dyDescent="0.25">
      <c r="A97" s="48"/>
      <c r="B97" s="35"/>
      <c r="C97" s="12"/>
      <c r="D97" s="35"/>
      <c r="E97" s="48"/>
      <c r="F97" s="35"/>
      <c r="G97" s="35"/>
      <c r="H97" s="35"/>
      <c r="I97" s="35"/>
      <c r="J97" s="35"/>
      <c r="K97" s="25" t="str">
        <f t="shared" si="19"/>
        <v/>
      </c>
      <c r="M97" s="5" t="str">
        <f t="shared" si="18"/>
        <v/>
      </c>
      <c r="N97" s="5">
        <f t="shared" si="20"/>
        <v>0</v>
      </c>
      <c r="R97" s="5">
        <f t="shared" si="21"/>
        <v>0</v>
      </c>
      <c r="S97" s="5">
        <f t="shared" si="22"/>
        <v>0</v>
      </c>
      <c r="T97" s="5">
        <f t="shared" si="23"/>
        <v>0</v>
      </c>
      <c r="U97" s="5">
        <f t="shared" si="24"/>
        <v>0</v>
      </c>
      <c r="V97" s="5">
        <f t="shared" si="25"/>
        <v>0</v>
      </c>
      <c r="W97" s="5">
        <f t="shared" si="26"/>
        <v>0</v>
      </c>
      <c r="X97" s="5">
        <f t="shared" si="27"/>
        <v>0</v>
      </c>
      <c r="Y97" s="5">
        <f t="shared" si="28"/>
        <v>0</v>
      </c>
      <c r="Z97" s="5">
        <f t="shared" si="29"/>
        <v>0</v>
      </c>
      <c r="AA97" s="5">
        <f t="shared" si="30"/>
        <v>0</v>
      </c>
      <c r="AB97" s="26">
        <f t="shared" si="31"/>
        <v>0</v>
      </c>
      <c r="AC97" s="26">
        <f t="shared" si="32"/>
        <v>0</v>
      </c>
      <c r="AD97" s="26">
        <f t="shared" si="33"/>
        <v>0</v>
      </c>
    </row>
    <row r="98" spans="1:31" ht="24" customHeight="1" x14ac:dyDescent="0.25">
      <c r="A98" s="48"/>
      <c r="B98" s="35"/>
      <c r="C98" s="12"/>
      <c r="D98" s="35"/>
      <c r="E98" s="48"/>
      <c r="F98" s="35"/>
      <c r="G98" s="35"/>
      <c r="H98" s="35"/>
      <c r="I98" s="35"/>
      <c r="J98" s="35"/>
      <c r="K98" s="25" t="str">
        <f t="shared" si="19"/>
        <v/>
      </c>
      <c r="M98" s="5" t="str">
        <f t="shared" si="18"/>
        <v/>
      </c>
      <c r="N98" s="5">
        <f t="shared" si="20"/>
        <v>0</v>
      </c>
      <c r="R98" s="5">
        <f t="shared" si="21"/>
        <v>0</v>
      </c>
      <c r="S98" s="5">
        <f t="shared" si="22"/>
        <v>0</v>
      </c>
      <c r="T98" s="5">
        <f t="shared" si="23"/>
        <v>0</v>
      </c>
      <c r="U98" s="5">
        <f t="shared" si="24"/>
        <v>0</v>
      </c>
      <c r="V98" s="5">
        <f t="shared" si="25"/>
        <v>0</v>
      </c>
      <c r="W98" s="5">
        <f t="shared" si="26"/>
        <v>0</v>
      </c>
      <c r="X98" s="5">
        <f t="shared" si="27"/>
        <v>0</v>
      </c>
      <c r="Y98" s="5">
        <f t="shared" si="28"/>
        <v>0</v>
      </c>
      <c r="Z98" s="5">
        <f t="shared" si="29"/>
        <v>0</v>
      </c>
      <c r="AA98" s="5">
        <f t="shared" si="30"/>
        <v>0</v>
      </c>
      <c r="AB98" s="26">
        <f t="shared" si="31"/>
        <v>0</v>
      </c>
      <c r="AC98" s="26">
        <f t="shared" si="32"/>
        <v>0</v>
      </c>
      <c r="AD98" s="26">
        <f t="shared" si="33"/>
        <v>0</v>
      </c>
    </row>
    <row r="99" spans="1:31" ht="24" customHeight="1" x14ac:dyDescent="0.25">
      <c r="A99" s="48"/>
      <c r="B99" s="35"/>
      <c r="C99" s="12"/>
      <c r="D99" s="35"/>
      <c r="E99" s="48"/>
      <c r="F99" s="35"/>
      <c r="G99" s="35"/>
      <c r="H99" s="35"/>
      <c r="I99" s="35"/>
      <c r="J99" s="35"/>
      <c r="K99" s="25" t="str">
        <f t="shared" si="19"/>
        <v/>
      </c>
      <c r="M99" s="5" t="str">
        <f t="shared" si="18"/>
        <v/>
      </c>
      <c r="N99" s="5">
        <f t="shared" si="20"/>
        <v>0</v>
      </c>
      <c r="R99" s="5">
        <f t="shared" si="21"/>
        <v>0</v>
      </c>
      <c r="S99" s="5">
        <f t="shared" si="22"/>
        <v>0</v>
      </c>
      <c r="T99" s="5">
        <f t="shared" si="23"/>
        <v>0</v>
      </c>
      <c r="U99" s="5">
        <f t="shared" si="24"/>
        <v>0</v>
      </c>
      <c r="V99" s="5">
        <f t="shared" si="25"/>
        <v>0</v>
      </c>
      <c r="W99" s="5">
        <f t="shared" si="26"/>
        <v>0</v>
      </c>
      <c r="X99" s="5">
        <f t="shared" si="27"/>
        <v>0</v>
      </c>
      <c r="Y99" s="5">
        <f t="shared" si="28"/>
        <v>0</v>
      </c>
      <c r="Z99" s="5">
        <f t="shared" si="29"/>
        <v>0</v>
      </c>
      <c r="AA99" s="5">
        <f t="shared" si="30"/>
        <v>0</v>
      </c>
      <c r="AB99" s="26">
        <f t="shared" si="31"/>
        <v>0</v>
      </c>
      <c r="AC99" s="26">
        <f t="shared" si="32"/>
        <v>0</v>
      </c>
      <c r="AD99" s="26">
        <f t="shared" si="33"/>
        <v>0</v>
      </c>
    </row>
    <row r="100" spans="1:31" ht="24" customHeight="1" x14ac:dyDescent="0.25">
      <c r="A100" s="48"/>
      <c r="B100" s="35"/>
      <c r="C100" s="12"/>
      <c r="D100" s="35"/>
      <c r="E100" s="48"/>
      <c r="F100" s="35"/>
      <c r="G100" s="35"/>
      <c r="H100" s="35"/>
      <c r="I100" s="35"/>
      <c r="J100" s="35"/>
      <c r="K100" s="25" t="str">
        <f t="shared" si="19"/>
        <v/>
      </c>
      <c r="M100" s="5" t="str">
        <f t="shared" si="18"/>
        <v/>
      </c>
      <c r="N100" s="5">
        <f t="shared" si="20"/>
        <v>0</v>
      </c>
      <c r="R100" s="5">
        <f t="shared" si="21"/>
        <v>0</v>
      </c>
      <c r="S100" s="5">
        <f t="shared" si="22"/>
        <v>0</v>
      </c>
      <c r="T100" s="5">
        <f t="shared" si="23"/>
        <v>0</v>
      </c>
      <c r="U100" s="5">
        <f t="shared" si="24"/>
        <v>0</v>
      </c>
      <c r="V100" s="5">
        <f t="shared" si="25"/>
        <v>0</v>
      </c>
      <c r="W100" s="5">
        <f t="shared" si="26"/>
        <v>0</v>
      </c>
      <c r="X100" s="5">
        <f t="shared" si="27"/>
        <v>0</v>
      </c>
      <c r="Y100" s="5">
        <f t="shared" si="28"/>
        <v>0</v>
      </c>
      <c r="Z100" s="5">
        <f t="shared" si="29"/>
        <v>0</v>
      </c>
      <c r="AA100" s="5">
        <f t="shared" si="30"/>
        <v>0</v>
      </c>
      <c r="AB100" s="26">
        <f t="shared" si="31"/>
        <v>0</v>
      </c>
      <c r="AC100" s="26">
        <f t="shared" si="32"/>
        <v>0</v>
      </c>
      <c r="AD100" s="26">
        <f t="shared" si="33"/>
        <v>0</v>
      </c>
    </row>
    <row r="101" spans="1:31" ht="24" customHeight="1" x14ac:dyDescent="0.25">
      <c r="A101" s="48"/>
      <c r="B101" s="35"/>
      <c r="C101" s="12"/>
      <c r="D101" s="35"/>
      <c r="E101" s="48"/>
      <c r="F101" s="35"/>
      <c r="G101" s="35"/>
      <c r="H101" s="35"/>
      <c r="I101" s="35"/>
      <c r="J101" s="35"/>
      <c r="K101" s="25" t="str">
        <f t="shared" si="19"/>
        <v/>
      </c>
      <c r="M101" s="5" t="str">
        <f t="shared" si="18"/>
        <v/>
      </c>
      <c r="N101" s="5">
        <f t="shared" si="20"/>
        <v>0</v>
      </c>
      <c r="R101" s="5">
        <f t="shared" si="21"/>
        <v>0</v>
      </c>
      <c r="S101" s="5">
        <f t="shared" si="22"/>
        <v>0</v>
      </c>
      <c r="T101" s="5">
        <f t="shared" si="23"/>
        <v>0</v>
      </c>
      <c r="U101" s="5">
        <f t="shared" si="24"/>
        <v>0</v>
      </c>
      <c r="V101" s="5">
        <f t="shared" si="25"/>
        <v>0</v>
      </c>
      <c r="W101" s="5">
        <f t="shared" si="26"/>
        <v>0</v>
      </c>
      <c r="X101" s="5">
        <f t="shared" si="27"/>
        <v>0</v>
      </c>
      <c r="Y101" s="5">
        <f t="shared" si="28"/>
        <v>0</v>
      </c>
      <c r="Z101" s="5">
        <f t="shared" si="29"/>
        <v>0</v>
      </c>
      <c r="AA101" s="5">
        <f t="shared" si="30"/>
        <v>0</v>
      </c>
      <c r="AB101" s="26">
        <f t="shared" si="31"/>
        <v>0</v>
      </c>
      <c r="AC101" s="26">
        <f t="shared" si="32"/>
        <v>0</v>
      </c>
      <c r="AD101" s="26">
        <f t="shared" si="33"/>
        <v>0</v>
      </c>
    </row>
    <row r="102" spans="1:31" ht="24" customHeight="1" x14ac:dyDescent="0.25">
      <c r="A102" s="48"/>
      <c r="B102" s="35"/>
      <c r="C102" s="12"/>
      <c r="D102" s="35"/>
      <c r="E102" s="48"/>
      <c r="F102" s="35"/>
      <c r="G102" s="35"/>
      <c r="H102" s="35"/>
      <c r="I102" s="35"/>
      <c r="J102" s="35"/>
      <c r="K102" s="25" t="str">
        <f t="shared" si="19"/>
        <v/>
      </c>
      <c r="M102" s="5" t="str">
        <f t="shared" si="18"/>
        <v/>
      </c>
      <c r="N102" s="5">
        <f t="shared" si="20"/>
        <v>0</v>
      </c>
      <c r="R102" s="5">
        <f t="shared" si="21"/>
        <v>0</v>
      </c>
      <c r="S102" s="5">
        <f t="shared" si="22"/>
        <v>0</v>
      </c>
      <c r="T102" s="5">
        <f t="shared" si="23"/>
        <v>0</v>
      </c>
      <c r="U102" s="5">
        <f t="shared" si="24"/>
        <v>0</v>
      </c>
      <c r="V102" s="5">
        <f t="shared" si="25"/>
        <v>0</v>
      </c>
      <c r="W102" s="5">
        <f t="shared" si="26"/>
        <v>0</v>
      </c>
      <c r="X102" s="5">
        <f t="shared" si="27"/>
        <v>0</v>
      </c>
      <c r="Y102" s="5">
        <f t="shared" si="28"/>
        <v>0</v>
      </c>
      <c r="Z102" s="5">
        <f t="shared" si="29"/>
        <v>0</v>
      </c>
      <c r="AA102" s="5">
        <f t="shared" si="30"/>
        <v>0</v>
      </c>
      <c r="AB102" s="26">
        <f t="shared" si="31"/>
        <v>0</v>
      </c>
      <c r="AC102" s="26">
        <f t="shared" si="32"/>
        <v>0</v>
      </c>
      <c r="AD102" s="26">
        <f t="shared" si="33"/>
        <v>0</v>
      </c>
    </row>
    <row r="103" spans="1:31" ht="24" customHeight="1" x14ac:dyDescent="0.25">
      <c r="A103" s="48"/>
      <c r="B103" s="35"/>
      <c r="C103" s="12"/>
      <c r="D103" s="35"/>
      <c r="E103" s="48"/>
      <c r="F103" s="35"/>
      <c r="G103" s="35"/>
      <c r="H103" s="35"/>
      <c r="I103" s="35"/>
      <c r="J103" s="35"/>
      <c r="K103" s="25" t="str">
        <f t="shared" si="19"/>
        <v/>
      </c>
      <c r="M103" s="5" t="str">
        <f t="shared" si="18"/>
        <v/>
      </c>
      <c r="N103" s="5">
        <f t="shared" si="20"/>
        <v>0</v>
      </c>
      <c r="R103" s="5">
        <f t="shared" si="21"/>
        <v>0</v>
      </c>
      <c r="S103" s="5">
        <f t="shared" si="22"/>
        <v>0</v>
      </c>
      <c r="T103" s="5">
        <f t="shared" si="23"/>
        <v>0</v>
      </c>
      <c r="U103" s="5">
        <f t="shared" si="24"/>
        <v>0</v>
      </c>
      <c r="V103" s="5">
        <f t="shared" si="25"/>
        <v>0</v>
      </c>
      <c r="W103" s="5">
        <f t="shared" si="26"/>
        <v>0</v>
      </c>
      <c r="X103" s="5">
        <f t="shared" si="27"/>
        <v>0</v>
      </c>
      <c r="Y103" s="5">
        <f t="shared" si="28"/>
        <v>0</v>
      </c>
      <c r="Z103" s="5">
        <f t="shared" si="29"/>
        <v>0</v>
      </c>
      <c r="AA103" s="5">
        <f t="shared" si="30"/>
        <v>0</v>
      </c>
      <c r="AB103" s="26">
        <f t="shared" si="31"/>
        <v>0</v>
      </c>
      <c r="AC103" s="26">
        <f t="shared" si="32"/>
        <v>0</v>
      </c>
      <c r="AD103" s="26">
        <f t="shared" si="33"/>
        <v>0</v>
      </c>
    </row>
    <row r="104" spans="1:31" ht="24" customHeight="1" x14ac:dyDescent="0.25"/>
    <row r="105" spans="1:31" ht="24" customHeight="1" x14ac:dyDescent="0.25">
      <c r="M105" s="8" t="s">
        <v>242</v>
      </c>
      <c r="N105" s="5">
        <f>SUM(N4:N103)</f>
        <v>0</v>
      </c>
      <c r="P105" s="8" t="s">
        <v>223</v>
      </c>
      <c r="Q105" s="8" t="s">
        <v>224</v>
      </c>
      <c r="AC105" s="26">
        <f>SUM(AC4:AC103)</f>
        <v>0</v>
      </c>
      <c r="AD105" s="26">
        <f>SUM(AD4:AD103)</f>
        <v>0</v>
      </c>
    </row>
    <row r="106" spans="1:31" ht="24" customHeight="1" x14ac:dyDescent="0.25">
      <c r="P106" s="30" t="s">
        <v>237</v>
      </c>
      <c r="Q106" s="5">
        <f>IF('A - IDENTIFICAÇÃO'!B12="SIM",IF(AC105=0,1,0),0)</f>
        <v>0</v>
      </c>
      <c r="AC106" s="8" t="s">
        <v>231</v>
      </c>
      <c r="AD106" s="8" t="s">
        <v>232</v>
      </c>
    </row>
    <row r="107" spans="1:31" ht="24" customHeight="1" x14ac:dyDescent="0.25">
      <c r="P107" s="30" t="s">
        <v>238</v>
      </c>
      <c r="Q107" s="5">
        <f>IF(AD105=0,0,1)</f>
        <v>0</v>
      </c>
      <c r="AD107" s="61" t="s">
        <v>0</v>
      </c>
      <c r="AE107" s="61" t="s">
        <v>0</v>
      </c>
    </row>
    <row r="108" spans="1:31" ht="24" customHeight="1" x14ac:dyDescent="0.25">
      <c r="P108" s="30" t="s">
        <v>362</v>
      </c>
      <c r="Q108" s="5">
        <f>IF(N105=0,0,1)</f>
        <v>0</v>
      </c>
    </row>
    <row r="109" spans="1:31" ht="24" customHeight="1" x14ac:dyDescent="0.25">
      <c r="AE109" s="61" t="s">
        <v>0</v>
      </c>
    </row>
    <row r="110" spans="1:31" ht="24" customHeight="1" x14ac:dyDescent="0.25"/>
    <row r="111" spans="1:31" ht="24" customHeight="1" x14ac:dyDescent="0.25"/>
    <row r="112" spans="1:31" ht="24" customHeight="1" x14ac:dyDescent="0.25"/>
  </sheetData>
  <sheetProtection algorithmName="SHA-512" hashValue="EySq+CzrCPYeTlQEyIgzauti0/Fjn41CHUVeFmKqpiO7zpp2h7h0iyWHvv+XAVKKTJWIfAeP9VoE7uN7hh8yig==" saltValue="UzEqlLYkEsBelOTNp9o/ZA==" spinCount="100000" sheet="1" formatRows="0"/>
  <dataValidations count="3">
    <dataValidation type="textLength" operator="equal" allowBlank="1" showInputMessage="1" showErrorMessage="1" error="O CPF É COMPOSTO POR 11 ALGARISMOS (SOMENTE NÚMEROS)." sqref="C4:C103" xr:uid="{B4D291E1-3131-4D3E-A107-47B1ADC8B7B6}">
      <formula1>11</formula1>
    </dataValidation>
    <dataValidation type="list" allowBlank="1" showInputMessage="1" showErrorMessage="1" sqref="G4:G103" xr:uid="{CABFDF39-F158-4F7B-AE75-5B71CFBE7364}">
      <formula1>$AF$4:$AF$12</formula1>
    </dataValidation>
    <dataValidation type="list" allowBlank="1" showInputMessage="1" showErrorMessage="1" sqref="A4:A103" xr:uid="{52E94A24-0A6B-4588-955C-604605B4C812}">
      <formula1>$P$8:$P$10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1A2E24-4178-42BA-885A-7B7E085C2A2D}">
          <x14:formula1>
            <xm:f>'B - INFORMAÇÕES CADASTRAIS'!$Y$4:$Y$89</xm:f>
          </x14:formula1>
          <xm:sqref>E4:E103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F376-6D88-4021-AF63-AB848C01B411}">
  <dimension ref="B1:I24"/>
  <sheetViews>
    <sheetView workbookViewId="0">
      <selection activeCell="B3" sqref="B3"/>
    </sheetView>
  </sheetViews>
  <sheetFormatPr defaultColWidth="9.140625" defaultRowHeight="12.75" x14ac:dyDescent="0.2"/>
  <cols>
    <col min="1" max="1" width="9.140625" style="37"/>
    <col min="2" max="2" width="94" style="37" customWidth="1"/>
    <col min="3" max="3" width="9.140625" style="37"/>
    <col min="4" max="4" width="9.140625" style="37" customWidth="1"/>
    <col min="5" max="5" width="33.5703125" style="37" hidden="1" customWidth="1"/>
    <col min="6" max="6" width="32" style="37" hidden="1" customWidth="1"/>
    <col min="7" max="7" width="12" style="37" hidden="1" customWidth="1"/>
    <col min="8" max="9" width="58" style="37" hidden="1" customWidth="1"/>
    <col min="10" max="11" width="9.140625" style="37" customWidth="1"/>
    <col min="12" max="16384" width="9.140625" style="37"/>
  </cols>
  <sheetData>
    <row r="1" spans="2:9" ht="15" customHeight="1" x14ac:dyDescent="0.2"/>
    <row r="2" spans="2:9" ht="45" customHeight="1" x14ac:dyDescent="0.2">
      <c r="B2" s="36" t="s">
        <v>254</v>
      </c>
      <c r="E2" s="39" t="s">
        <v>208</v>
      </c>
      <c r="F2" s="39" t="s">
        <v>223</v>
      </c>
      <c r="G2" s="39" t="s">
        <v>211</v>
      </c>
      <c r="H2" s="39" t="s">
        <v>222</v>
      </c>
      <c r="I2" s="39" t="s">
        <v>210</v>
      </c>
    </row>
    <row r="3" spans="2:9" ht="78.75" customHeight="1" x14ac:dyDescent="0.2">
      <c r="B3" s="40" t="s">
        <v>435</v>
      </c>
      <c r="E3" s="41" t="s">
        <v>355</v>
      </c>
      <c r="F3" s="42" t="s">
        <v>356</v>
      </c>
      <c r="G3" s="43">
        <f>'A - IDENTIFICAÇÃO'!K3</f>
        <v>0</v>
      </c>
      <c r="H3" s="44" t="str">
        <f>IF(G3=0,"",I3)</f>
        <v/>
      </c>
      <c r="I3" s="44" t="s">
        <v>363</v>
      </c>
    </row>
    <row r="4" spans="2:9" ht="45" customHeight="1" x14ac:dyDescent="0.2">
      <c r="B4" s="45" t="s">
        <v>314</v>
      </c>
      <c r="E4" s="41" t="s">
        <v>358</v>
      </c>
      <c r="F4" s="42" t="s">
        <v>316</v>
      </c>
      <c r="G4" s="43">
        <f>'B - INFORMAÇÕES CADASTRAIS'!T12</f>
        <v>0</v>
      </c>
      <c r="H4" s="44" t="str">
        <f t="shared" ref="H4:H16" si="0">IF(G4=0,"",I4)</f>
        <v/>
      </c>
      <c r="I4" s="44" t="s">
        <v>364</v>
      </c>
    </row>
    <row r="5" spans="2:9" ht="45" customHeight="1" x14ac:dyDescent="0.2">
      <c r="B5" s="38" t="s">
        <v>315</v>
      </c>
      <c r="E5" s="41" t="s">
        <v>358</v>
      </c>
      <c r="F5" s="42" t="s">
        <v>317</v>
      </c>
      <c r="G5" s="43">
        <f>'B - INFORMAÇÕES CADASTRAIS'!T13</f>
        <v>0</v>
      </c>
      <c r="H5" s="44" t="str">
        <f t="shared" si="0"/>
        <v/>
      </c>
      <c r="I5" s="44" t="s">
        <v>365</v>
      </c>
    </row>
    <row r="6" spans="2:9" ht="45" customHeight="1" x14ac:dyDescent="0.2">
      <c r="B6" s="70" t="str">
        <f>IF(G18=0,"
  •  Não foram encontrados erros de validação no Formulário de Credenciamento.",CONCATENATE("
",H3," 
",H4," 
",H5," 
",H6," 
",H7," 
",H8," 
",H9," 
",H10," 
",H11," 
",H12," 
",H13," 
",H14," 
",H15," 
",H16))</f>
        <v xml:space="preserve">
  •  Não foram encontrados erros de validação no Formulário de Credenciamento.</v>
      </c>
      <c r="E6" s="41" t="s">
        <v>358</v>
      </c>
      <c r="F6" s="42" t="s">
        <v>318</v>
      </c>
      <c r="G6" s="43">
        <f>'B - INFORMAÇÕES CADASTRAIS'!T14</f>
        <v>0</v>
      </c>
      <c r="H6" s="44" t="str">
        <f t="shared" si="0"/>
        <v/>
      </c>
      <c r="I6" s="44" t="s">
        <v>369</v>
      </c>
    </row>
    <row r="7" spans="2:9" ht="45" customHeight="1" x14ac:dyDescent="0.2">
      <c r="B7" s="70"/>
      <c r="E7" s="41" t="s">
        <v>358</v>
      </c>
      <c r="F7" s="42" t="s">
        <v>319</v>
      </c>
      <c r="G7" s="43">
        <f>'B - INFORMAÇÕES CADASTRAIS'!T15</f>
        <v>0</v>
      </c>
      <c r="H7" s="44" t="str">
        <f t="shared" si="0"/>
        <v/>
      </c>
      <c r="I7" s="63" t="s">
        <v>370</v>
      </c>
    </row>
    <row r="8" spans="2:9" ht="45" customHeight="1" x14ac:dyDescent="0.2">
      <c r="B8" s="70"/>
      <c r="E8" s="41" t="s">
        <v>212</v>
      </c>
      <c r="F8" s="42" t="s">
        <v>348</v>
      </c>
      <c r="G8" s="43">
        <f>'C - LINHAS DE PESQUISA'!K38</f>
        <v>0</v>
      </c>
      <c r="H8" s="44" t="str">
        <f t="shared" si="0"/>
        <v/>
      </c>
      <c r="I8" s="44" t="s">
        <v>239</v>
      </c>
    </row>
    <row r="9" spans="2:9" ht="45" customHeight="1" x14ac:dyDescent="0.2">
      <c r="B9" s="70"/>
      <c r="E9" s="41" t="s">
        <v>212</v>
      </c>
      <c r="F9" s="42" t="s">
        <v>349</v>
      </c>
      <c r="G9" s="43">
        <f>'C - LINHAS DE PESQUISA'!K39</f>
        <v>0</v>
      </c>
      <c r="H9" s="44" t="str">
        <f t="shared" si="0"/>
        <v/>
      </c>
      <c r="I9" s="44" t="s">
        <v>240</v>
      </c>
    </row>
    <row r="10" spans="2:9" ht="45" customHeight="1" x14ac:dyDescent="0.2">
      <c r="B10" s="70"/>
      <c r="E10" s="41" t="s">
        <v>359</v>
      </c>
      <c r="F10" s="42" t="s">
        <v>350</v>
      </c>
      <c r="G10" s="43">
        <f>'D - UNID. LABORATORIAIS'!T18</f>
        <v>0</v>
      </c>
      <c r="H10" s="44" t="str">
        <f t="shared" si="0"/>
        <v/>
      </c>
      <c r="I10" s="63" t="s">
        <v>371</v>
      </c>
    </row>
    <row r="11" spans="2:9" ht="45" customHeight="1" x14ac:dyDescent="0.2">
      <c r="B11" s="70"/>
      <c r="E11" s="41" t="s">
        <v>359</v>
      </c>
      <c r="F11" s="42" t="s">
        <v>351</v>
      </c>
      <c r="G11" s="43">
        <f>'D - UNID. LABORATORIAIS'!T19</f>
        <v>0</v>
      </c>
      <c r="H11" s="44" t="str">
        <f t="shared" si="0"/>
        <v/>
      </c>
      <c r="I11" s="63" t="s">
        <v>372</v>
      </c>
    </row>
    <row r="12" spans="2:9" ht="45" customHeight="1" x14ac:dyDescent="0.2">
      <c r="B12" s="70"/>
      <c r="E12" s="41" t="s">
        <v>360</v>
      </c>
      <c r="F12" s="42" t="s">
        <v>235</v>
      </c>
      <c r="G12" s="43">
        <f>'E - EQUIPAMENTOS'!V107</f>
        <v>0</v>
      </c>
      <c r="H12" s="44" t="str">
        <f t="shared" si="0"/>
        <v/>
      </c>
      <c r="I12" s="44" t="s">
        <v>373</v>
      </c>
    </row>
    <row r="13" spans="2:9" ht="45" customHeight="1" x14ac:dyDescent="0.2">
      <c r="E13" s="41" t="s">
        <v>360</v>
      </c>
      <c r="F13" s="42" t="s">
        <v>236</v>
      </c>
      <c r="G13" s="43">
        <f>'E - EQUIPAMENTOS'!V108</f>
        <v>0</v>
      </c>
      <c r="H13" s="44" t="str">
        <f t="shared" si="0"/>
        <v/>
      </c>
      <c r="I13" s="44" t="s">
        <v>374</v>
      </c>
    </row>
    <row r="14" spans="2:9" ht="45" customHeight="1" x14ac:dyDescent="0.2">
      <c r="E14" s="41" t="s">
        <v>361</v>
      </c>
      <c r="F14" s="42" t="s">
        <v>237</v>
      </c>
      <c r="G14" s="43">
        <f>'F - EQUIPE TÉCNICA'!Q106</f>
        <v>0</v>
      </c>
      <c r="H14" s="44" t="str">
        <f t="shared" si="0"/>
        <v/>
      </c>
      <c r="I14" s="44" t="s">
        <v>366</v>
      </c>
    </row>
    <row r="15" spans="2:9" ht="45" customHeight="1" x14ac:dyDescent="0.2">
      <c r="E15" s="41" t="s">
        <v>361</v>
      </c>
      <c r="F15" s="42" t="s">
        <v>238</v>
      </c>
      <c r="G15" s="43">
        <f>'F - EQUIPE TÉCNICA'!Q107</f>
        <v>0</v>
      </c>
      <c r="H15" s="44" t="str">
        <f t="shared" si="0"/>
        <v/>
      </c>
      <c r="I15" s="44" t="s">
        <v>367</v>
      </c>
    </row>
    <row r="16" spans="2:9" ht="45" customHeight="1" x14ac:dyDescent="0.2">
      <c r="E16" s="41" t="s">
        <v>361</v>
      </c>
      <c r="F16" s="42" t="s">
        <v>362</v>
      </c>
      <c r="G16" s="43">
        <f>'F - EQUIPE TÉCNICA'!Q108</f>
        <v>0</v>
      </c>
      <c r="H16" s="44" t="str">
        <f t="shared" si="0"/>
        <v/>
      </c>
      <c r="I16" s="44" t="s">
        <v>368</v>
      </c>
    </row>
    <row r="17" spans="6:7" ht="45" customHeight="1" x14ac:dyDescent="0.2"/>
    <row r="18" spans="6:7" ht="45" customHeight="1" x14ac:dyDescent="0.2">
      <c r="F18" s="46" t="s">
        <v>244</v>
      </c>
      <c r="G18" s="47">
        <f>SUM(G3:G16)</f>
        <v>0</v>
      </c>
    </row>
    <row r="19" spans="6:7" ht="32.1" customHeight="1" x14ac:dyDescent="0.2"/>
    <row r="20" spans="6:7" ht="32.1" customHeight="1" x14ac:dyDescent="0.2"/>
    <row r="21" spans="6:7" ht="32.1" customHeight="1" x14ac:dyDescent="0.2"/>
    <row r="22" spans="6:7" ht="32.1" customHeight="1" x14ac:dyDescent="0.2"/>
    <row r="23" spans="6:7" ht="32.1" customHeight="1" x14ac:dyDescent="0.2"/>
    <row r="24" spans="6:7" ht="32.1" customHeight="1" x14ac:dyDescent="0.2"/>
  </sheetData>
  <sheetProtection algorithmName="SHA-512" hashValue="i8uO9IyF7Ne84yqSyksTNZeLqDdAYRmJLH+3yM23qSHiOU0KZ3f1Z93PZ2srUyjf4CIbwoCHX1fbwwrGlyh7Nw==" saltValue="lbe8eFhQLcNcpgZ5MVPFjA==" spinCount="100000" sheet="1" objects="1" scenarios="1"/>
  <mergeCells count="1">
    <mergeCell ref="B6:B12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3B24-1168-41C1-A9A7-07EB47CE3A4E}">
  <dimension ref="A1:U19"/>
  <sheetViews>
    <sheetView zoomScale="110" zoomScaleNormal="110" workbookViewId="0"/>
  </sheetViews>
  <sheetFormatPr defaultColWidth="9.140625" defaultRowHeight="12" x14ac:dyDescent="0.2"/>
  <cols>
    <col min="1" max="19" width="12.7109375" style="22" customWidth="1"/>
    <col min="20" max="20" width="15.42578125" style="22" bestFit="1" customWidth="1"/>
    <col min="21" max="16384" width="9.140625" style="22"/>
  </cols>
  <sheetData>
    <row r="1" spans="1:21" ht="15" customHeight="1" x14ac:dyDescent="0.2">
      <c r="A1" s="56" t="s">
        <v>261</v>
      </c>
      <c r="B1" s="56" t="s">
        <v>260</v>
      </c>
      <c r="C1" s="56" t="s">
        <v>432</v>
      </c>
      <c r="D1" s="56" t="s">
        <v>425</v>
      </c>
      <c r="E1" s="57" t="s">
        <v>262</v>
      </c>
      <c r="F1" s="57" t="s">
        <v>270</v>
      </c>
      <c r="G1" s="57" t="s">
        <v>263</v>
      </c>
      <c r="H1" s="57" t="s">
        <v>271</v>
      </c>
      <c r="I1" s="57" t="s">
        <v>272</v>
      </c>
      <c r="J1" s="57" t="s">
        <v>273</v>
      </c>
      <c r="K1" s="57" t="s">
        <v>274</v>
      </c>
      <c r="L1" s="57" t="s">
        <v>275</v>
      </c>
      <c r="M1" s="57" t="s">
        <v>276</v>
      </c>
      <c r="N1" s="57" t="s">
        <v>277</v>
      </c>
      <c r="O1" s="57" t="s">
        <v>278</v>
      </c>
      <c r="P1" s="29" t="s">
        <v>420</v>
      </c>
      <c r="Q1" s="57" t="s">
        <v>391</v>
      </c>
      <c r="R1" s="57" t="s">
        <v>392</v>
      </c>
      <c r="S1" s="57" t="s">
        <v>393</v>
      </c>
      <c r="T1" s="29" t="s">
        <v>421</v>
      </c>
      <c r="U1" s="22" t="s">
        <v>0</v>
      </c>
    </row>
    <row r="2" spans="1:21" s="23" customFormat="1" ht="15" customHeight="1" x14ac:dyDescent="0.25">
      <c r="A2" s="15">
        <f>'A - IDENTIFICAÇÃO'!B4</f>
        <v>0</v>
      </c>
      <c r="B2" s="15">
        <f>'A - IDENTIFICAÇÃO'!B3</f>
        <v>0</v>
      </c>
      <c r="C2" s="15">
        <f>'A - IDENTIFICAÇÃO'!B5</f>
        <v>0</v>
      </c>
      <c r="D2" s="15">
        <f>'A - IDENTIFICAÇÃO'!B6</f>
        <v>0</v>
      </c>
      <c r="E2" s="15">
        <f>'B - INFORMAÇÕES CADASTRAIS'!B3</f>
        <v>0</v>
      </c>
      <c r="F2" s="15">
        <f>'B - INFORMAÇÕES CADASTRAIS'!B4</f>
        <v>0</v>
      </c>
      <c r="G2" s="15">
        <f>'B - INFORMAÇÕES CADASTRAIS'!B6</f>
        <v>0</v>
      </c>
      <c r="H2" s="15">
        <f>'B - INFORMAÇÕES CADASTRAIS'!B7</f>
        <v>0</v>
      </c>
      <c r="I2" s="15">
        <f>'B - INFORMAÇÕES CADASTRAIS'!B9</f>
        <v>0</v>
      </c>
      <c r="J2" s="15">
        <f>'B - INFORMAÇÕES CADASTRAIS'!B10</f>
        <v>0</v>
      </c>
      <c r="K2" s="15">
        <f>'B - INFORMAÇÕES CADASTRAIS'!B12</f>
        <v>0</v>
      </c>
      <c r="L2" s="15">
        <f>'B - INFORMAÇÕES CADASTRAIS'!B13</f>
        <v>0</v>
      </c>
      <c r="M2" s="15">
        <f>'B - INFORMAÇÕES CADASTRAIS'!E3</f>
        <v>0</v>
      </c>
      <c r="N2" s="15">
        <f>'B - INFORMAÇÕES CADASTRAIS'!E4</f>
        <v>0</v>
      </c>
      <c r="O2" s="15">
        <f>'B - INFORMAÇÕES CADASTRAIS'!E5</f>
        <v>0</v>
      </c>
      <c r="P2" s="15">
        <f>'B - INFORMAÇÕES CADASTRAIS'!E13</f>
        <v>0</v>
      </c>
      <c r="Q2" s="15">
        <f>'B - INFORMAÇÕES CADASTRAIS'!E15</f>
        <v>0</v>
      </c>
      <c r="R2" s="15">
        <f>'B - INFORMAÇÕES CADASTRAIS'!E16</f>
        <v>0</v>
      </c>
      <c r="S2" s="15">
        <f>'B - INFORMAÇÕES CADASTRAIS'!E17</f>
        <v>0</v>
      </c>
      <c r="T2" s="15">
        <f>'B - INFORMAÇÕES CADASTRAIS'!E25</f>
        <v>0</v>
      </c>
    </row>
    <row r="3" spans="1:21" ht="15" customHeight="1" x14ac:dyDescent="0.2"/>
    <row r="9" spans="1:21" ht="15" customHeight="1" x14ac:dyDescent="0.2"/>
    <row r="10" spans="1:21" ht="15" customHeight="1" x14ac:dyDescent="0.2">
      <c r="E10" s="22" t="s">
        <v>0</v>
      </c>
    </row>
    <row r="11" spans="1:21" ht="15" customHeight="1" x14ac:dyDescent="0.2">
      <c r="G11" s="23"/>
      <c r="H11" s="23"/>
    </row>
    <row r="12" spans="1:21" ht="15" customHeight="1" x14ac:dyDescent="0.2">
      <c r="J12" s="23"/>
      <c r="K12" s="23"/>
    </row>
    <row r="13" spans="1:21" ht="15" customHeight="1" x14ac:dyDescent="0.2"/>
    <row r="14" spans="1:21" ht="15" customHeight="1" x14ac:dyDescent="0.2">
      <c r="G14" s="23"/>
      <c r="H14" s="23"/>
    </row>
    <row r="15" spans="1:21" ht="15" customHeight="1" x14ac:dyDescent="0.2"/>
    <row r="16" spans="1:21" ht="15" customHeight="1" x14ac:dyDescent="0.2"/>
    <row r="17" spans="7:8" ht="15" customHeight="1" x14ac:dyDescent="0.2">
      <c r="G17" s="23"/>
      <c r="H17" s="23"/>
    </row>
    <row r="18" spans="7:8" ht="15" customHeight="1" x14ac:dyDescent="0.2"/>
    <row r="19" spans="7:8" ht="1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83F-9D93-49A3-836E-BE18F91877A6}">
  <dimension ref="A1:E31"/>
  <sheetViews>
    <sheetView workbookViewId="0">
      <selection activeCell="A4" sqref="A4"/>
    </sheetView>
  </sheetViews>
  <sheetFormatPr defaultColWidth="9.140625" defaultRowHeight="15" x14ac:dyDescent="0.25"/>
  <cols>
    <col min="1" max="1" width="19.42578125" style="20" bestFit="1" customWidth="1"/>
    <col min="2" max="5" width="40.7109375" style="16" customWidth="1"/>
    <col min="6" max="16384" width="9.140625" style="20"/>
  </cols>
  <sheetData>
    <row r="1" spans="1:5" x14ac:dyDescent="0.25">
      <c r="A1" s="19" t="s">
        <v>320</v>
      </c>
      <c r="B1" s="19" t="s">
        <v>288</v>
      </c>
      <c r="C1" s="19" t="s">
        <v>289</v>
      </c>
      <c r="D1" s="19" t="s">
        <v>290</v>
      </c>
      <c r="E1" s="19" t="s">
        <v>291</v>
      </c>
    </row>
    <row r="2" spans="1:5" x14ac:dyDescent="0.25">
      <c r="A2" s="21">
        <f>'C - LINHAS DE PESQUISA'!A4</f>
        <v>0</v>
      </c>
      <c r="B2" s="21">
        <f>'C - LINHAS DE PESQUISA'!B4</f>
        <v>0</v>
      </c>
      <c r="C2" s="21">
        <f>'C - LINHAS DE PESQUISA'!C4</f>
        <v>0</v>
      </c>
      <c r="D2" s="21">
        <f>'C - LINHAS DE PESQUISA'!D4</f>
        <v>0</v>
      </c>
      <c r="E2" s="21">
        <f>'C - LINHAS DE PESQUISA'!E4</f>
        <v>0</v>
      </c>
    </row>
    <row r="3" spans="1:5" x14ac:dyDescent="0.25">
      <c r="A3" s="21">
        <f>'C - LINHAS DE PESQUISA'!A5</f>
        <v>0</v>
      </c>
      <c r="B3" s="21">
        <f>'C - LINHAS DE PESQUISA'!B5</f>
        <v>0</v>
      </c>
      <c r="C3" s="21">
        <f>'C - LINHAS DE PESQUISA'!C5</f>
        <v>0</v>
      </c>
      <c r="D3" s="21">
        <f>'C - LINHAS DE PESQUISA'!D5</f>
        <v>0</v>
      </c>
      <c r="E3" s="21">
        <f>'C - LINHAS DE PESQUISA'!E5</f>
        <v>0</v>
      </c>
    </row>
    <row r="4" spans="1:5" x14ac:dyDescent="0.25">
      <c r="A4" s="21">
        <f>'C - LINHAS DE PESQUISA'!A6</f>
        <v>0</v>
      </c>
      <c r="B4" s="21">
        <f>'C - LINHAS DE PESQUISA'!B6</f>
        <v>0</v>
      </c>
      <c r="C4" s="21">
        <f>'C - LINHAS DE PESQUISA'!C6</f>
        <v>0</v>
      </c>
      <c r="D4" s="21">
        <f>'C - LINHAS DE PESQUISA'!D6</f>
        <v>0</v>
      </c>
      <c r="E4" s="21">
        <f>'C - LINHAS DE PESQUISA'!E6</f>
        <v>0</v>
      </c>
    </row>
    <row r="5" spans="1:5" x14ac:dyDescent="0.25">
      <c r="A5" s="21">
        <f>'C - LINHAS DE PESQUISA'!A7</f>
        <v>0</v>
      </c>
      <c r="B5" s="21">
        <f>'C - LINHAS DE PESQUISA'!B7</f>
        <v>0</v>
      </c>
      <c r="C5" s="21">
        <f>'C - LINHAS DE PESQUISA'!C7</f>
        <v>0</v>
      </c>
      <c r="D5" s="21">
        <f>'C - LINHAS DE PESQUISA'!D7</f>
        <v>0</v>
      </c>
      <c r="E5" s="21">
        <f>'C - LINHAS DE PESQUISA'!E7</f>
        <v>0</v>
      </c>
    </row>
    <row r="6" spans="1:5" x14ac:dyDescent="0.25">
      <c r="A6" s="21">
        <f>'C - LINHAS DE PESQUISA'!A8</f>
        <v>0</v>
      </c>
      <c r="B6" s="21">
        <f>'C - LINHAS DE PESQUISA'!B8</f>
        <v>0</v>
      </c>
      <c r="C6" s="21">
        <f>'C - LINHAS DE PESQUISA'!C8</f>
        <v>0</v>
      </c>
      <c r="D6" s="21">
        <f>'C - LINHAS DE PESQUISA'!D8</f>
        <v>0</v>
      </c>
      <c r="E6" s="21">
        <f>'C - LINHAS DE PESQUISA'!E8</f>
        <v>0</v>
      </c>
    </row>
    <row r="7" spans="1:5" x14ac:dyDescent="0.25">
      <c r="A7" s="21">
        <f>'C - LINHAS DE PESQUISA'!A9</f>
        <v>0</v>
      </c>
      <c r="B7" s="21">
        <f>'C - LINHAS DE PESQUISA'!B9</f>
        <v>0</v>
      </c>
      <c r="C7" s="21">
        <f>'C - LINHAS DE PESQUISA'!C9</f>
        <v>0</v>
      </c>
      <c r="D7" s="21">
        <f>'C - LINHAS DE PESQUISA'!D9</f>
        <v>0</v>
      </c>
      <c r="E7" s="21">
        <f>'C - LINHAS DE PESQUISA'!E9</f>
        <v>0</v>
      </c>
    </row>
    <row r="8" spans="1:5" x14ac:dyDescent="0.25">
      <c r="A8" s="21">
        <f>'C - LINHAS DE PESQUISA'!A10</f>
        <v>0</v>
      </c>
      <c r="B8" s="21">
        <f>'C - LINHAS DE PESQUISA'!B10</f>
        <v>0</v>
      </c>
      <c r="C8" s="21">
        <f>'C - LINHAS DE PESQUISA'!C10</f>
        <v>0</v>
      </c>
      <c r="D8" s="21">
        <f>'C - LINHAS DE PESQUISA'!D10</f>
        <v>0</v>
      </c>
      <c r="E8" s="21">
        <f>'C - LINHAS DE PESQUISA'!E10</f>
        <v>0</v>
      </c>
    </row>
    <row r="9" spans="1:5" x14ac:dyDescent="0.25">
      <c r="A9" s="21">
        <f>'C - LINHAS DE PESQUISA'!A11</f>
        <v>0</v>
      </c>
      <c r="B9" s="21">
        <f>'C - LINHAS DE PESQUISA'!B11</f>
        <v>0</v>
      </c>
      <c r="C9" s="21">
        <f>'C - LINHAS DE PESQUISA'!C11</f>
        <v>0</v>
      </c>
      <c r="D9" s="21">
        <f>'C - LINHAS DE PESQUISA'!D11</f>
        <v>0</v>
      </c>
      <c r="E9" s="21">
        <f>'C - LINHAS DE PESQUISA'!E11</f>
        <v>0</v>
      </c>
    </row>
    <row r="10" spans="1:5" x14ac:dyDescent="0.25">
      <c r="A10" s="21">
        <f>'C - LINHAS DE PESQUISA'!A12</f>
        <v>0</v>
      </c>
      <c r="B10" s="21">
        <f>'C - LINHAS DE PESQUISA'!B12</f>
        <v>0</v>
      </c>
      <c r="C10" s="21">
        <f>'C - LINHAS DE PESQUISA'!C12</f>
        <v>0</v>
      </c>
      <c r="D10" s="21">
        <f>'C - LINHAS DE PESQUISA'!D12</f>
        <v>0</v>
      </c>
      <c r="E10" s="21">
        <f>'C - LINHAS DE PESQUISA'!E12</f>
        <v>0</v>
      </c>
    </row>
    <row r="11" spans="1:5" x14ac:dyDescent="0.25">
      <c r="A11" s="21">
        <f>'C - LINHAS DE PESQUISA'!A13</f>
        <v>0</v>
      </c>
      <c r="B11" s="21">
        <f>'C - LINHAS DE PESQUISA'!B13</f>
        <v>0</v>
      </c>
      <c r="C11" s="21">
        <f>'C - LINHAS DE PESQUISA'!C13</f>
        <v>0</v>
      </c>
      <c r="D11" s="21">
        <f>'C - LINHAS DE PESQUISA'!D13</f>
        <v>0</v>
      </c>
      <c r="E11" s="21">
        <f>'C - LINHAS DE PESQUISA'!E13</f>
        <v>0</v>
      </c>
    </row>
    <row r="12" spans="1:5" x14ac:dyDescent="0.25">
      <c r="A12" s="21">
        <f>'C - LINHAS DE PESQUISA'!A14</f>
        <v>0</v>
      </c>
      <c r="B12" s="21">
        <f>'C - LINHAS DE PESQUISA'!B14</f>
        <v>0</v>
      </c>
      <c r="C12" s="21">
        <f>'C - LINHAS DE PESQUISA'!C14</f>
        <v>0</v>
      </c>
      <c r="D12" s="21">
        <f>'C - LINHAS DE PESQUISA'!D14</f>
        <v>0</v>
      </c>
      <c r="E12" s="21">
        <f>'C - LINHAS DE PESQUISA'!E14</f>
        <v>0</v>
      </c>
    </row>
    <row r="13" spans="1:5" x14ac:dyDescent="0.25">
      <c r="A13" s="21">
        <f>'C - LINHAS DE PESQUISA'!A15</f>
        <v>0</v>
      </c>
      <c r="B13" s="21">
        <f>'C - LINHAS DE PESQUISA'!B15</f>
        <v>0</v>
      </c>
      <c r="C13" s="21">
        <f>'C - LINHAS DE PESQUISA'!C15</f>
        <v>0</v>
      </c>
      <c r="D13" s="21">
        <f>'C - LINHAS DE PESQUISA'!D15</f>
        <v>0</v>
      </c>
      <c r="E13" s="21">
        <f>'C - LINHAS DE PESQUISA'!E15</f>
        <v>0</v>
      </c>
    </row>
    <row r="14" spans="1:5" x14ac:dyDescent="0.25">
      <c r="A14" s="21">
        <f>'C - LINHAS DE PESQUISA'!A16</f>
        <v>0</v>
      </c>
      <c r="B14" s="21">
        <f>'C - LINHAS DE PESQUISA'!B16</f>
        <v>0</v>
      </c>
      <c r="C14" s="21">
        <f>'C - LINHAS DE PESQUISA'!C16</f>
        <v>0</v>
      </c>
      <c r="D14" s="21">
        <f>'C - LINHAS DE PESQUISA'!D16</f>
        <v>0</v>
      </c>
      <c r="E14" s="21">
        <f>'C - LINHAS DE PESQUISA'!E16</f>
        <v>0</v>
      </c>
    </row>
    <row r="15" spans="1:5" x14ac:dyDescent="0.25">
      <c r="A15" s="21">
        <f>'C - LINHAS DE PESQUISA'!A17</f>
        <v>0</v>
      </c>
      <c r="B15" s="21">
        <f>'C - LINHAS DE PESQUISA'!B17</f>
        <v>0</v>
      </c>
      <c r="C15" s="21">
        <f>'C - LINHAS DE PESQUISA'!C17</f>
        <v>0</v>
      </c>
      <c r="D15" s="21">
        <f>'C - LINHAS DE PESQUISA'!D17</f>
        <v>0</v>
      </c>
      <c r="E15" s="21">
        <f>'C - LINHAS DE PESQUISA'!E17</f>
        <v>0</v>
      </c>
    </row>
    <row r="16" spans="1:5" x14ac:dyDescent="0.25">
      <c r="A16" s="21">
        <f>'C - LINHAS DE PESQUISA'!A18</f>
        <v>0</v>
      </c>
      <c r="B16" s="21">
        <f>'C - LINHAS DE PESQUISA'!B18</f>
        <v>0</v>
      </c>
      <c r="C16" s="21">
        <f>'C - LINHAS DE PESQUISA'!C18</f>
        <v>0</v>
      </c>
      <c r="D16" s="21">
        <f>'C - LINHAS DE PESQUISA'!D18</f>
        <v>0</v>
      </c>
      <c r="E16" s="21">
        <f>'C - LINHAS DE PESQUISA'!E18</f>
        <v>0</v>
      </c>
    </row>
    <row r="17" spans="1:5" x14ac:dyDescent="0.25">
      <c r="A17" s="21">
        <f>'C - LINHAS DE PESQUISA'!A19</f>
        <v>0</v>
      </c>
      <c r="B17" s="21">
        <f>'C - LINHAS DE PESQUISA'!B19</f>
        <v>0</v>
      </c>
      <c r="C17" s="21">
        <f>'C - LINHAS DE PESQUISA'!C19</f>
        <v>0</v>
      </c>
      <c r="D17" s="21">
        <f>'C - LINHAS DE PESQUISA'!D19</f>
        <v>0</v>
      </c>
      <c r="E17" s="21">
        <f>'C - LINHAS DE PESQUISA'!E19</f>
        <v>0</v>
      </c>
    </row>
    <row r="18" spans="1:5" x14ac:dyDescent="0.25">
      <c r="A18" s="21">
        <f>'C - LINHAS DE PESQUISA'!A20</f>
        <v>0</v>
      </c>
      <c r="B18" s="21">
        <f>'C - LINHAS DE PESQUISA'!B20</f>
        <v>0</v>
      </c>
      <c r="C18" s="21">
        <f>'C - LINHAS DE PESQUISA'!C20</f>
        <v>0</v>
      </c>
      <c r="D18" s="21">
        <f>'C - LINHAS DE PESQUISA'!D20</f>
        <v>0</v>
      </c>
      <c r="E18" s="21">
        <f>'C - LINHAS DE PESQUISA'!E20</f>
        <v>0</v>
      </c>
    </row>
    <row r="19" spans="1:5" x14ac:dyDescent="0.25">
      <c r="A19" s="21">
        <f>'C - LINHAS DE PESQUISA'!A21</f>
        <v>0</v>
      </c>
      <c r="B19" s="21">
        <f>'C - LINHAS DE PESQUISA'!B21</f>
        <v>0</v>
      </c>
      <c r="C19" s="21">
        <f>'C - LINHAS DE PESQUISA'!C21</f>
        <v>0</v>
      </c>
      <c r="D19" s="21">
        <f>'C - LINHAS DE PESQUISA'!D21</f>
        <v>0</v>
      </c>
      <c r="E19" s="21">
        <f>'C - LINHAS DE PESQUISA'!E21</f>
        <v>0</v>
      </c>
    </row>
    <row r="20" spans="1:5" x14ac:dyDescent="0.25">
      <c r="A20" s="21">
        <f>'C - LINHAS DE PESQUISA'!A22</f>
        <v>0</v>
      </c>
      <c r="B20" s="21">
        <f>'C - LINHAS DE PESQUISA'!B22</f>
        <v>0</v>
      </c>
      <c r="C20" s="21">
        <f>'C - LINHAS DE PESQUISA'!C22</f>
        <v>0</v>
      </c>
      <c r="D20" s="21">
        <f>'C - LINHAS DE PESQUISA'!D22</f>
        <v>0</v>
      </c>
      <c r="E20" s="21">
        <f>'C - LINHAS DE PESQUISA'!E22</f>
        <v>0</v>
      </c>
    </row>
    <row r="21" spans="1:5" x14ac:dyDescent="0.25">
      <c r="A21" s="21">
        <f>'C - LINHAS DE PESQUISA'!A23</f>
        <v>0</v>
      </c>
      <c r="B21" s="21">
        <f>'C - LINHAS DE PESQUISA'!B23</f>
        <v>0</v>
      </c>
      <c r="C21" s="21">
        <f>'C - LINHAS DE PESQUISA'!C23</f>
        <v>0</v>
      </c>
      <c r="D21" s="21">
        <f>'C - LINHAS DE PESQUISA'!D23</f>
        <v>0</v>
      </c>
      <c r="E21" s="21">
        <f>'C - LINHAS DE PESQUISA'!E23</f>
        <v>0</v>
      </c>
    </row>
    <row r="22" spans="1:5" x14ac:dyDescent="0.25">
      <c r="A22" s="21">
        <f>'C - LINHAS DE PESQUISA'!A24</f>
        <v>0</v>
      </c>
      <c r="B22" s="21">
        <f>'C - LINHAS DE PESQUISA'!B24</f>
        <v>0</v>
      </c>
      <c r="C22" s="21">
        <f>'C - LINHAS DE PESQUISA'!C24</f>
        <v>0</v>
      </c>
      <c r="D22" s="21">
        <f>'C - LINHAS DE PESQUISA'!D24</f>
        <v>0</v>
      </c>
      <c r="E22" s="21">
        <f>'C - LINHAS DE PESQUISA'!E24</f>
        <v>0</v>
      </c>
    </row>
    <row r="23" spans="1:5" x14ac:dyDescent="0.25">
      <c r="A23" s="21">
        <f>'C - LINHAS DE PESQUISA'!A25</f>
        <v>0</v>
      </c>
      <c r="B23" s="21">
        <f>'C - LINHAS DE PESQUISA'!B25</f>
        <v>0</v>
      </c>
      <c r="C23" s="21">
        <f>'C - LINHAS DE PESQUISA'!C25</f>
        <v>0</v>
      </c>
      <c r="D23" s="21">
        <f>'C - LINHAS DE PESQUISA'!D25</f>
        <v>0</v>
      </c>
      <c r="E23" s="21">
        <f>'C - LINHAS DE PESQUISA'!E25</f>
        <v>0</v>
      </c>
    </row>
    <row r="24" spans="1:5" x14ac:dyDescent="0.25">
      <c r="A24" s="21">
        <f>'C - LINHAS DE PESQUISA'!A26</f>
        <v>0</v>
      </c>
      <c r="B24" s="21">
        <f>'C - LINHAS DE PESQUISA'!B26</f>
        <v>0</v>
      </c>
      <c r="C24" s="21">
        <f>'C - LINHAS DE PESQUISA'!C26</f>
        <v>0</v>
      </c>
      <c r="D24" s="21">
        <f>'C - LINHAS DE PESQUISA'!D26</f>
        <v>0</v>
      </c>
      <c r="E24" s="21">
        <f>'C - LINHAS DE PESQUISA'!E26</f>
        <v>0</v>
      </c>
    </row>
    <row r="25" spans="1:5" x14ac:dyDescent="0.25">
      <c r="A25" s="21">
        <f>'C - LINHAS DE PESQUISA'!A27</f>
        <v>0</v>
      </c>
      <c r="B25" s="21">
        <f>'C - LINHAS DE PESQUISA'!B27</f>
        <v>0</v>
      </c>
      <c r="C25" s="21">
        <f>'C - LINHAS DE PESQUISA'!C27</f>
        <v>0</v>
      </c>
      <c r="D25" s="21">
        <f>'C - LINHAS DE PESQUISA'!D27</f>
        <v>0</v>
      </c>
      <c r="E25" s="21">
        <f>'C - LINHAS DE PESQUISA'!E27</f>
        <v>0</v>
      </c>
    </row>
    <row r="26" spans="1:5" x14ac:dyDescent="0.25">
      <c r="A26" s="21">
        <f>'C - LINHAS DE PESQUISA'!A28</f>
        <v>0</v>
      </c>
      <c r="B26" s="21">
        <f>'C - LINHAS DE PESQUISA'!B28</f>
        <v>0</v>
      </c>
      <c r="C26" s="21">
        <f>'C - LINHAS DE PESQUISA'!C28</f>
        <v>0</v>
      </c>
      <c r="D26" s="21">
        <f>'C - LINHAS DE PESQUISA'!D28</f>
        <v>0</v>
      </c>
      <c r="E26" s="21">
        <f>'C - LINHAS DE PESQUISA'!E28</f>
        <v>0</v>
      </c>
    </row>
    <row r="27" spans="1:5" x14ac:dyDescent="0.25">
      <c r="A27" s="21">
        <f>'C - LINHAS DE PESQUISA'!A29</f>
        <v>0</v>
      </c>
      <c r="B27" s="21">
        <f>'C - LINHAS DE PESQUISA'!B29</f>
        <v>0</v>
      </c>
      <c r="C27" s="21">
        <f>'C - LINHAS DE PESQUISA'!C29</f>
        <v>0</v>
      </c>
      <c r="D27" s="21">
        <f>'C - LINHAS DE PESQUISA'!D29</f>
        <v>0</v>
      </c>
      <c r="E27" s="21">
        <f>'C - LINHAS DE PESQUISA'!E29</f>
        <v>0</v>
      </c>
    </row>
    <row r="28" spans="1:5" x14ac:dyDescent="0.25">
      <c r="A28" s="21">
        <f>'C - LINHAS DE PESQUISA'!A30</f>
        <v>0</v>
      </c>
      <c r="B28" s="21">
        <f>'C - LINHAS DE PESQUISA'!B30</f>
        <v>0</v>
      </c>
      <c r="C28" s="21">
        <f>'C - LINHAS DE PESQUISA'!C30</f>
        <v>0</v>
      </c>
      <c r="D28" s="21">
        <f>'C - LINHAS DE PESQUISA'!D30</f>
        <v>0</v>
      </c>
      <c r="E28" s="21">
        <f>'C - LINHAS DE PESQUISA'!E30</f>
        <v>0</v>
      </c>
    </row>
    <row r="29" spans="1:5" x14ac:dyDescent="0.25">
      <c r="A29" s="21">
        <f>'C - LINHAS DE PESQUISA'!A31</f>
        <v>0</v>
      </c>
      <c r="B29" s="21">
        <f>'C - LINHAS DE PESQUISA'!B31</f>
        <v>0</v>
      </c>
      <c r="C29" s="21">
        <f>'C - LINHAS DE PESQUISA'!C31</f>
        <v>0</v>
      </c>
      <c r="D29" s="21">
        <f>'C - LINHAS DE PESQUISA'!D31</f>
        <v>0</v>
      </c>
      <c r="E29" s="21">
        <f>'C - LINHAS DE PESQUISA'!E31</f>
        <v>0</v>
      </c>
    </row>
    <row r="30" spans="1:5" x14ac:dyDescent="0.25">
      <c r="A30" s="21">
        <f>'C - LINHAS DE PESQUISA'!A32</f>
        <v>0</v>
      </c>
      <c r="B30" s="21">
        <f>'C - LINHAS DE PESQUISA'!B32</f>
        <v>0</v>
      </c>
      <c r="C30" s="21">
        <f>'C - LINHAS DE PESQUISA'!C32</f>
        <v>0</v>
      </c>
      <c r="D30" s="21">
        <f>'C - LINHAS DE PESQUISA'!D32</f>
        <v>0</v>
      </c>
      <c r="E30" s="21">
        <f>'C - LINHAS DE PESQUISA'!E32</f>
        <v>0</v>
      </c>
    </row>
    <row r="31" spans="1:5" x14ac:dyDescent="0.25">
      <c r="A31" s="21">
        <f>'C - LINHAS DE PESQUISA'!A33</f>
        <v>0</v>
      </c>
      <c r="B31" s="21">
        <f>'C - LINHAS DE PESQUISA'!B33</f>
        <v>0</v>
      </c>
      <c r="C31" s="21">
        <f>'C - LINHAS DE PESQUISA'!C33</f>
        <v>0</v>
      </c>
      <c r="D31" s="21">
        <f>'C - LINHAS DE PESQUISA'!D33</f>
        <v>0</v>
      </c>
      <c r="E31" s="21">
        <f>'C - LINHAS DE PESQUISA'!E33</f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59F7CAF50CBE4EAA0B4898EBBF7116" ma:contentTypeVersion="17" ma:contentTypeDescription="Crie um novo documento." ma:contentTypeScope="" ma:versionID="9d03edac03cf45c352e200687a6ffd63">
  <xsd:schema xmlns:xsd="http://www.w3.org/2001/XMLSchema" xmlns:xs="http://www.w3.org/2001/XMLSchema" xmlns:p="http://schemas.microsoft.com/office/2006/metadata/properties" xmlns:ns2="c8d6b229-8860-470e-b3f7-aba05cbd6830" xmlns:ns3="2d2f0073-a426-41d1-9d01-e851aceb49b6" targetNamespace="http://schemas.microsoft.com/office/2006/metadata/properties" ma:root="true" ma:fieldsID="45ccd6b0b38a6e878e8fc4da40b35c2a" ns2:_="" ns3:_="">
    <xsd:import namespace="c8d6b229-8860-470e-b3f7-aba05cbd6830"/>
    <xsd:import namespace="2d2f0073-a426-41d1-9d01-e851aceb4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a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6b229-8860-470e-b3f7-aba05cbd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c666036a-182f-4ecd-b44e-d420e5261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Data" ma:index="22" nillable="true" ma:displayName="Data" ma:format="DateOnly" ma:internalName="Data">
      <xsd:simpleType>
        <xsd:restriction base="dms:DateTim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f0073-a426-41d1-9d01-e851aceb4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0301de-615a-4b05-9b4d-dd5cd7fe14e8}" ma:internalName="TaxCatchAll" ma:showField="CatchAllData" ma:web="2d2f0073-a426-41d1-9d01-e851aceb4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f0073-a426-41d1-9d01-e851aceb49b6" xsi:nil="true"/>
    <lcf76f155ced4ddcb4097134ff3c332f xmlns="c8d6b229-8860-470e-b3f7-aba05cbd6830">
      <Terms xmlns="http://schemas.microsoft.com/office/infopath/2007/PartnerControls"/>
    </lcf76f155ced4ddcb4097134ff3c332f>
    <Data xmlns="c8d6b229-8860-470e-b3f7-aba05cbd68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9CE6B-6F99-4DA0-8DDB-208AD33A3B27}"/>
</file>

<file path=customXml/itemProps2.xml><?xml version="1.0" encoding="utf-8"?>
<ds:datastoreItem xmlns:ds="http://schemas.openxmlformats.org/officeDocument/2006/customXml" ds:itemID="{4D11E7D5-2323-4D85-9AB4-BE4C67D55B8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378e0bf1-9532-4ad4-9e1c-92799be2c99a"/>
    <ds:schemaRef ds:uri="http://schemas.openxmlformats.org/package/2006/metadata/core-properties"/>
    <ds:schemaRef ds:uri="9882d271-b0ac-47ff-8d50-e09595b38f57"/>
    <ds:schemaRef ds:uri="http://schemas.microsoft.com/office/2006/metadata/properties"/>
    <ds:schemaRef ds:uri="2cf2cf1a-f0ec-4b26-a5ea-cea8dbc0b759"/>
    <ds:schemaRef ds:uri="335420cc-bf8a-40d3-9a2b-1b9cb7cfedcb"/>
  </ds:schemaRefs>
</ds:datastoreItem>
</file>

<file path=customXml/itemProps3.xml><?xml version="1.0" encoding="utf-8"?>
<ds:datastoreItem xmlns:ds="http://schemas.openxmlformats.org/officeDocument/2006/customXml" ds:itemID="{62EE3B76-2A38-47EE-8FD0-5D4233314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31</vt:i4>
      </vt:variant>
    </vt:vector>
  </HeadingPairs>
  <TitlesOfParts>
    <vt:vector size="43" baseType="lpstr">
      <vt:lpstr>A - IDENTIFICAÇÃO</vt:lpstr>
      <vt:lpstr>B - INFORMAÇÕES CADASTRAIS</vt:lpstr>
      <vt:lpstr>C - LINHAS DE PESQUISA</vt:lpstr>
      <vt:lpstr>D - UNID. LABORATORIAIS</vt:lpstr>
      <vt:lpstr>E - EQUIPAMENTOS</vt:lpstr>
      <vt:lpstr>F - EQUIPE TÉCNICA</vt:lpstr>
      <vt:lpstr>ENVIO</vt:lpstr>
      <vt:lpstr>BD-CADASTRO</vt:lpstr>
      <vt:lpstr>BD-LINHA PESQ.</vt:lpstr>
      <vt:lpstr>BD-LAB</vt:lpstr>
      <vt:lpstr>BD-EQUIPAMENTO</vt:lpstr>
      <vt:lpstr>BD-EQUIPE</vt:lpstr>
      <vt:lpstr>ÁREA1</vt:lpstr>
      <vt:lpstr>ÁREA2</vt:lpstr>
      <vt:lpstr>ÁREA3</vt:lpstr>
      <vt:lpstr>ÁREA4</vt:lpstr>
      <vt:lpstr>ÁREA5</vt:lpstr>
      <vt:lpstr>ÁREA6</vt:lpstr>
      <vt:lpstr>ÁREA7</vt:lpstr>
      <vt:lpstr>TEMA1</vt:lpstr>
      <vt:lpstr>TEMA10</vt:lpstr>
      <vt:lpstr>TEMA11</vt:lpstr>
      <vt:lpstr>TEMA12</vt:lpstr>
      <vt:lpstr>TEMA13</vt:lpstr>
      <vt:lpstr>TEMA14</vt:lpstr>
      <vt:lpstr>TEMA15</vt:lpstr>
      <vt:lpstr>TEMA16</vt:lpstr>
      <vt:lpstr>TEMA17</vt:lpstr>
      <vt:lpstr>TEMA18</vt:lpstr>
      <vt:lpstr>TEMA19</vt:lpstr>
      <vt:lpstr>TEMA2</vt:lpstr>
      <vt:lpstr>TEMA20</vt:lpstr>
      <vt:lpstr>TEMA21</vt:lpstr>
      <vt:lpstr>TEMA22</vt:lpstr>
      <vt:lpstr>TEMA23</vt:lpstr>
      <vt:lpstr>TEMA24</vt:lpstr>
      <vt:lpstr>TEMA3</vt:lpstr>
      <vt:lpstr>TEMA4</vt:lpstr>
      <vt:lpstr>TEMA5</vt:lpstr>
      <vt:lpstr>TEMA6</vt:lpstr>
      <vt:lpstr>TEMA7</vt:lpstr>
      <vt:lpstr>TEMA8</vt:lpstr>
      <vt:lpstr>TEMA9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CLAUDIA BARUCKE MARCONDES</cp:lastModifiedBy>
  <dcterms:created xsi:type="dcterms:W3CDTF">2022-09-05T11:10:29Z</dcterms:created>
  <dcterms:modified xsi:type="dcterms:W3CDTF">2023-12-16T14:58:05Z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0x0101007559F7CAF50CBE4EAA0B4898EBBF7116</vt:lpwstr>
  </property>
  <property fmtid="{D5CDD505-2E9C-101B-9397-08002B2CF9AE}" pid="3" name="MediaServiceImageTags">
    <vt:lpwstr/>
  </property>
</Properties>
</file>